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<sst xmlns="http://schemas.openxmlformats.org/spreadsheetml/2006/main" count="318" uniqueCount="87">
  <si>
    <t>Школа</t>
  </si>
  <si>
    <t>МБОУ "ООШ № 95"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</si>
  <si>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</si>
  <si>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</si>
  <si>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</si>
  <si>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</si>
  <si>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</si>
  <si>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Евграфова О.Н.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</si>
  <si>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</si>
  <si>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</si>
  <si>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</si>
  <si>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</si>
  <si>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</si>
  <si>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</si>
  <si>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</si>
  <si>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</si>
  <si>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</si>
  <si>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</si>
  <si>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</si>
  <si>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</si>
  <si>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</si>
  <si>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</si>
  <si>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</si>
  <si>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</si>
  <si>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</si>
  <si>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</si>
  <si>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</si>
  <si>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</si>
  <si>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</si>
  <si>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таб 4</t>
  </si>
  <si>
    <t>Яйца вареные</t>
  </si>
  <si>
    <t>гор.напиток</t>
  </si>
  <si>
    <t>Чай с сахаром</t>
  </si>
  <si>
    <t>хлеб</t>
  </si>
  <si>
    <t>Бутерброды с повидлом</t>
  </si>
  <si>
    <t>акт</t>
  </si>
  <si>
    <t>фрукты</t>
  </si>
  <si>
    <t xml:space="preserve"> </t>
  </si>
  <si>
    <t>итого</t>
  </si>
  <si>
    <t>Обед</t>
  </si>
  <si>
    <t>закуска</t>
  </si>
  <si>
    <t>1 блюдо</t>
  </si>
  <si>
    <t>Суп-лапша домашняя</t>
  </si>
  <si>
    <t>2 блюдо</t>
  </si>
  <si>
    <t>Плов с мясом</t>
  </si>
  <si>
    <t>гарнир</t>
  </si>
  <si>
    <t>напиток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</si>
  <si>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</si>
  <si>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</si>
  <si>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</si>
  <si>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</si>
  <si>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</si>
  <si>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 за день:</t>
  </si>
  <si>
    <t>Фритата с овощами с соусом</t>
  </si>
  <si>
    <t>Макаронные изделия отварные</t>
  </si>
  <si>
    <t>Фрукты свежие</t>
  </si>
  <si>
    <t>Рассольник со сметаной</t>
  </si>
  <si>
    <t>Напиток из ягод</t>
  </si>
  <si>
    <t>Биточки рыбные с соусом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</si>
  <si>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</si>
  <si>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</si>
  <si>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</si>
  <si>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</si>
  <si>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Булочка молочная</t>
  </si>
  <si>
    <t>Борщ из свежей капусты с картофелем со  сметаной</t>
  </si>
  <si>
    <t>Мясо по-купечески</t>
  </si>
  <si>
    <t>Котлеты с соусом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</si>
  <si>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</si>
  <si>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</si>
  <si>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</si>
  <si>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</si>
  <si>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</si>
  <si>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</si>
  <si>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</si>
  <si>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Каша молочная пшенная с маслом</t>
  </si>
  <si>
    <t>Таб 4</t>
  </si>
  <si>
    <t>Мучное изделие</t>
  </si>
  <si>
    <t>кисломолочный продукт</t>
  </si>
  <si>
    <t>Кисломолочный продукт</t>
  </si>
  <si>
    <t>Уха школьная</t>
  </si>
  <si>
    <t>Запеканка картофельная с мясом и овощами</t>
  </si>
  <si>
    <t>Котлеты Студенческие с соусом</t>
  </si>
  <si>
    <t>Каша гречневая вязкая</t>
  </si>
  <si>
    <t>Щи из свежей капусты со сметаной</t>
  </si>
  <si>
    <t>Вареники с творогом с соусом</t>
  </si>
  <si>
    <t>Жаркое по-домашнему с овощами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</si>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</sst>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7"/>
  <sheetViews>
    <sheetView tabSelected="1" workbookViewId="0">
      <pane xSplit="4" ySplit="5" topLeftCell="E51" activePane="bottomRight" state="frozen"/>
      <selection/>
      <selection pane="topRight"/>
      <selection pane="bottomLeft"/>
      <selection pane="bottomRight" activeCell="L4" sqref="L4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5</v>
      </c>
      <c r="I3" s="11">
        <v>11</v>
      </c>
      <c r="J3" s="47">
        <v>2024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7.96</v>
      </c>
      <c r="H6" s="21">
        <v>7.59</v>
      </c>
      <c r="I6" s="21">
        <v>60.1</v>
      </c>
      <c r="J6" s="21">
        <v>308</v>
      </c>
      <c r="K6" s="50" t="s">
        <v>29</v>
      </c>
      <c r="L6" s="21"/>
    </row>
    <row r="7" ht="14.4" spans="1:12">
      <c r="A7" s="22"/>
      <c r="B7" s="23"/>
      <c r="C7" s="24"/>
      <c r="D7" s="25" t="s">
        <v>27</v>
      </c>
      <c r="E7" s="26" t="s">
        <v>30</v>
      </c>
      <c r="F7" s="27">
        <v>40</v>
      </c>
      <c r="G7" s="27">
        <v>5.1</v>
      </c>
      <c r="H7" s="27">
        <v>4.6</v>
      </c>
      <c r="I7" s="27">
        <v>0.3</v>
      </c>
      <c r="J7" s="27">
        <v>63</v>
      </c>
      <c r="K7" s="51">
        <v>337</v>
      </c>
      <c r="L7" s="27"/>
    </row>
    <row r="8" ht="14.4" spans="1:12">
      <c r="A8" s="22"/>
      <c r="B8" s="23"/>
      <c r="C8" s="24"/>
      <c r="D8" s="28" t="s">
        <v>31</v>
      </c>
      <c r="E8" s="26" t="s">
        <v>32</v>
      </c>
      <c r="F8" s="27">
        <v>200</v>
      </c>
      <c r="G8" s="27">
        <v>0.2</v>
      </c>
      <c r="H8" s="27">
        <v>0.02</v>
      </c>
      <c r="I8" s="27">
        <v>15</v>
      </c>
      <c r="J8" s="27">
        <v>61</v>
      </c>
      <c r="K8" s="51">
        <v>685</v>
      </c>
      <c r="L8" s="27"/>
    </row>
    <row r="9" ht="14.4" spans="1:12">
      <c r="A9" s="22"/>
      <c r="B9" s="23"/>
      <c r="C9" s="24"/>
      <c r="D9" s="28" t="s">
        <v>33</v>
      </c>
      <c r="E9" s="26" t="s">
        <v>34</v>
      </c>
      <c r="F9" s="27">
        <v>60</v>
      </c>
      <c r="G9" s="27">
        <v>3.12</v>
      </c>
      <c r="H9" s="27">
        <v>0.36</v>
      </c>
      <c r="I9" s="27">
        <v>33.77</v>
      </c>
      <c r="J9" s="27">
        <v>145</v>
      </c>
      <c r="K9" s="51" t="s">
        <v>35</v>
      </c>
      <c r="L9" s="27"/>
    </row>
    <row r="10" ht="14.4" spans="1:12">
      <c r="A10" s="22"/>
      <c r="B10" s="23"/>
      <c r="C10" s="24"/>
      <c r="D10" s="28" t="s">
        <v>36</v>
      </c>
      <c r="E10" s="26"/>
      <c r="F10" s="27"/>
      <c r="G10" s="27"/>
      <c r="H10" s="27"/>
      <c r="I10" s="27" t="s">
        <v>37</v>
      </c>
      <c r="J10" s="27"/>
      <c r="K10" s="51"/>
      <c r="L10" s="27"/>
    </row>
    <row r="11" ht="14.4" spans="1:12">
      <c r="A11" s="22"/>
      <c r="B11" s="23"/>
      <c r="C11" s="24"/>
      <c r="D11" s="28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51"/>
      <c r="L13" s="27"/>
    </row>
    <row r="14" ht="14.4" spans="1:12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9"/>
      <c r="B15" s="30"/>
      <c r="C15" s="31"/>
      <c r="D15" s="32" t="s">
        <v>38</v>
      </c>
      <c r="E15" s="33"/>
      <c r="F15" s="34">
        <f>SUM(F6:F14)</f>
        <v>500</v>
      </c>
      <c r="G15" s="34">
        <f t="shared" ref="G15:J15" si="0">SUM(G6:G14)</f>
        <v>16.38</v>
      </c>
      <c r="H15" s="34">
        <f t="shared" si="0"/>
        <v>12.57</v>
      </c>
      <c r="I15" s="34">
        <f t="shared" si="0"/>
        <v>109.17</v>
      </c>
      <c r="J15" s="34">
        <f t="shared" si="0"/>
        <v>577</v>
      </c>
      <c r="K15" s="52"/>
      <c r="L15" s="34">
        <f t="shared" ref="L15" si="1">SUM(L6:L14)</f>
        <v>0</v>
      </c>
    </row>
    <row r="16" ht="14.4" spans="1:12">
      <c r="A16" s="35">
        <f>A6</f>
        <v>1</v>
      </c>
      <c r="B16" s="36">
        <f>B6</f>
        <v>1</v>
      </c>
      <c r="C16" s="37" t="s">
        <v>39</v>
      </c>
      <c r="D16" s="28" t="s">
        <v>40</v>
      </c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2"/>
      <c r="B17" s="23"/>
      <c r="C17" s="24"/>
      <c r="D17" s="28" t="s">
        <v>41</v>
      </c>
      <c r="E17" s="26" t="s">
        <v>42</v>
      </c>
      <c r="F17" s="27">
        <v>200</v>
      </c>
      <c r="G17" s="27">
        <v>2.35</v>
      </c>
      <c r="H17" s="27">
        <v>3.91</v>
      </c>
      <c r="I17" s="27">
        <v>14.2</v>
      </c>
      <c r="J17" s="27">
        <v>103</v>
      </c>
      <c r="K17" s="51">
        <v>148</v>
      </c>
      <c r="L17" s="27"/>
    </row>
    <row r="18" ht="14.4" spans="1:12">
      <c r="A18" s="22"/>
      <c r="B18" s="23"/>
      <c r="C18" s="24"/>
      <c r="D18" s="28" t="s">
        <v>43</v>
      </c>
      <c r="E18" s="26" t="s">
        <v>44</v>
      </c>
      <c r="F18" s="27">
        <v>220</v>
      </c>
      <c r="G18" s="27">
        <v>12.15</v>
      </c>
      <c r="H18" s="27">
        <v>17.35</v>
      </c>
      <c r="I18" s="27">
        <v>46.58</v>
      </c>
      <c r="J18" s="27">
        <v>380</v>
      </c>
      <c r="K18" s="51">
        <v>265</v>
      </c>
      <c r="L18" s="27"/>
    </row>
    <row r="19" ht="14.4" spans="1:12">
      <c r="A19" s="22"/>
      <c r="B19" s="23"/>
      <c r="C19" s="24"/>
      <c r="D19" s="28" t="s">
        <v>45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46</v>
      </c>
      <c r="E20" s="26" t="s">
        <v>47</v>
      </c>
      <c r="F20" s="27">
        <v>200</v>
      </c>
      <c r="G20" s="27">
        <v>0.26</v>
      </c>
      <c r="H20" s="27">
        <v>0.03</v>
      </c>
      <c r="I20" s="27">
        <v>15.25</v>
      </c>
      <c r="J20" s="27">
        <v>64</v>
      </c>
      <c r="K20" s="51">
        <v>686</v>
      </c>
      <c r="L20" s="27"/>
    </row>
    <row r="21" ht="14.4" spans="1:12">
      <c r="A21" s="22"/>
      <c r="B21" s="23"/>
      <c r="C21" s="24"/>
      <c r="D21" s="28" t="s">
        <v>48</v>
      </c>
      <c r="E21" s="26" t="s">
        <v>49</v>
      </c>
      <c r="F21" s="27">
        <v>50</v>
      </c>
      <c r="G21" s="27">
        <v>4</v>
      </c>
      <c r="H21" s="27">
        <v>0.5</v>
      </c>
      <c r="I21" s="27">
        <v>25</v>
      </c>
      <c r="J21" s="27">
        <v>120</v>
      </c>
      <c r="K21" s="51"/>
      <c r="L21" s="27"/>
    </row>
    <row r="22" ht="14.4" spans="1:12">
      <c r="A22" s="22"/>
      <c r="B22" s="23"/>
      <c r="C22" s="24"/>
      <c r="D22" s="28" t="s">
        <v>50</v>
      </c>
      <c r="E22" s="26" t="s">
        <v>51</v>
      </c>
      <c r="F22" s="27">
        <v>30</v>
      </c>
      <c r="G22" s="27">
        <v>2.4</v>
      </c>
      <c r="H22" s="27">
        <v>0.3</v>
      </c>
      <c r="I22" s="27">
        <v>13.5</v>
      </c>
      <c r="J22" s="27">
        <v>66</v>
      </c>
      <c r="K22" s="51"/>
      <c r="L22" s="27"/>
    </row>
    <row r="23" ht="14.4" spans="1:12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51"/>
      <c r="L23" s="27"/>
    </row>
    <row r="24" ht="14.4" spans="1:12">
      <c r="A24" s="22"/>
      <c r="B24" s="23"/>
      <c r="C24" s="24"/>
      <c r="D24" s="25"/>
      <c r="E24" s="26"/>
      <c r="F24" s="27"/>
      <c r="G24" s="27"/>
      <c r="H24" s="27"/>
      <c r="I24" s="27"/>
      <c r="J24" s="27"/>
      <c r="K24" s="51"/>
      <c r="L24" s="27"/>
    </row>
    <row r="25" ht="14.4" spans="1:12">
      <c r="A25" s="29"/>
      <c r="B25" s="30"/>
      <c r="C25" s="31"/>
      <c r="D25" s="32" t="s">
        <v>38</v>
      </c>
      <c r="E25" s="33"/>
      <c r="F25" s="34">
        <f>SUM(F16:F24)</f>
        <v>700</v>
      </c>
      <c r="G25" s="34">
        <f t="shared" ref="G25:J25" si="2">SUM(G16:G24)</f>
        <v>21.16</v>
      </c>
      <c r="H25" s="34">
        <f t="shared" si="2"/>
        <v>22.09</v>
      </c>
      <c r="I25" s="34">
        <f t="shared" si="2"/>
        <v>114.53</v>
      </c>
      <c r="J25" s="34">
        <f t="shared" si="2"/>
        <v>733</v>
      </c>
      <c r="K25" s="52"/>
      <c r="L25" s="34">
        <f t="shared" ref="L25" si="3">SUM(L16:L24)</f>
        <v>0</v>
      </c>
    </row>
    <row r="26" ht="13.95" spans="1:12">
      <c r="A26" s="38">
        <f>A6</f>
        <v>1</v>
      </c>
      <c r="B26" s="39">
        <f>B6</f>
        <v>1</v>
      </c>
      <c r="C26" s="40" t="s">
        <v>52</v>
      </c>
      <c r="D26" s="41"/>
      <c r="E26" s="42"/>
      <c r="F26" s="43">
        <f>F15+F25</f>
        <v>1200</v>
      </c>
      <c r="G26" s="43">
        <f t="shared" ref="G26:J26" si="4">G15+G25</f>
        <v>37.54</v>
      </c>
      <c r="H26" s="43">
        <f t="shared" si="4"/>
        <v>34.66</v>
      </c>
      <c r="I26" s="43">
        <f t="shared" si="4"/>
        <v>223.7</v>
      </c>
      <c r="J26" s="43">
        <f t="shared" si="4"/>
        <v>1310</v>
      </c>
      <c r="K26" s="43"/>
      <c r="L26" s="43">
        <f t="shared" ref="L26" si="5">L15+L25</f>
        <v>0</v>
      </c>
    </row>
    <row r="27" ht="14.4" spans="1:12">
      <c r="A27" s="44">
        <v>1</v>
      </c>
      <c r="B27" s="23">
        <v>2</v>
      </c>
      <c r="C27" s="18" t="s">
        <v>26</v>
      </c>
      <c r="D27" s="19" t="s">
        <v>27</v>
      </c>
      <c r="E27" s="20" t="s">
        <v>53</v>
      </c>
      <c r="F27" s="21">
        <v>90</v>
      </c>
      <c r="G27" s="21">
        <v>12.77</v>
      </c>
      <c r="H27" s="21">
        <v>9.8</v>
      </c>
      <c r="I27" s="21">
        <v>3.81</v>
      </c>
      <c r="J27" s="21">
        <v>141</v>
      </c>
      <c r="K27" s="50" t="s">
        <v>35</v>
      </c>
      <c r="L27" s="21"/>
    </row>
    <row r="28" ht="14.4" spans="1:12">
      <c r="A28" s="44"/>
      <c r="B28" s="23"/>
      <c r="C28" s="24"/>
      <c r="D28" s="25" t="s">
        <v>27</v>
      </c>
      <c r="E28" s="26" t="s">
        <v>54</v>
      </c>
      <c r="F28" s="27">
        <v>150</v>
      </c>
      <c r="G28" s="27">
        <v>5.82</v>
      </c>
      <c r="H28" s="27">
        <v>4.49</v>
      </c>
      <c r="I28" s="27">
        <v>37.08</v>
      </c>
      <c r="J28" s="27">
        <v>212</v>
      </c>
      <c r="K28" s="51">
        <v>516</v>
      </c>
      <c r="L28" s="27"/>
    </row>
    <row r="29" ht="14.4" spans="1:12">
      <c r="A29" s="44"/>
      <c r="B29" s="23"/>
      <c r="C29" s="24"/>
      <c r="D29" s="28" t="s">
        <v>31</v>
      </c>
      <c r="E29" s="26" t="s">
        <v>32</v>
      </c>
      <c r="F29" s="27">
        <v>200</v>
      </c>
      <c r="G29" s="27">
        <v>0.2</v>
      </c>
      <c r="H29" s="27">
        <v>0.02</v>
      </c>
      <c r="I29" s="27">
        <v>15</v>
      </c>
      <c r="J29" s="27">
        <v>61</v>
      </c>
      <c r="K29" s="51">
        <v>685</v>
      </c>
      <c r="L29" s="27"/>
    </row>
    <row r="30" ht="14.4" spans="1:12">
      <c r="A30" s="44"/>
      <c r="B30" s="23"/>
      <c r="C30" s="24"/>
      <c r="D30" s="28" t="s">
        <v>33</v>
      </c>
      <c r="E30" s="26" t="s">
        <v>49</v>
      </c>
      <c r="F30" s="27">
        <v>30</v>
      </c>
      <c r="G30" s="27">
        <v>2.4</v>
      </c>
      <c r="H30" s="27">
        <v>0.3</v>
      </c>
      <c r="I30" s="27">
        <v>15</v>
      </c>
      <c r="J30" s="27">
        <v>72</v>
      </c>
      <c r="K30" s="51"/>
      <c r="L30" s="27"/>
    </row>
    <row r="31" ht="14.4" spans="1:12">
      <c r="A31" s="44"/>
      <c r="B31" s="23"/>
      <c r="C31" s="24"/>
      <c r="D31" s="28" t="s">
        <v>36</v>
      </c>
      <c r="E31" s="26" t="s">
        <v>55</v>
      </c>
      <c r="F31" s="27">
        <v>100</v>
      </c>
      <c r="G31" s="27">
        <v>0.4</v>
      </c>
      <c r="H31" s="27"/>
      <c r="I31" s="27">
        <v>12.6</v>
      </c>
      <c r="J31" s="27">
        <v>52</v>
      </c>
      <c r="K31" s="51"/>
      <c r="L31" s="27"/>
    </row>
    <row r="32" ht="14.4" spans="1:12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51"/>
      <c r="L32" s="27"/>
    </row>
    <row r="33" ht="14.4" spans="1:12">
      <c r="A33" s="44"/>
      <c r="B33" s="23"/>
      <c r="C33" s="24"/>
      <c r="D33" s="25"/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44"/>
      <c r="B34" s="23"/>
      <c r="C34" s="24"/>
      <c r="D34" s="25"/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5"/>
      <c r="B35" s="30"/>
      <c r="C35" s="31"/>
      <c r="D35" s="32" t="s">
        <v>38</v>
      </c>
      <c r="E35" s="33"/>
      <c r="F35" s="34">
        <f>SUM(F27:F34)</f>
        <v>570</v>
      </c>
      <c r="G35" s="34">
        <f>SUM(G27:G34)</f>
        <v>21.59</v>
      </c>
      <c r="H35" s="34">
        <f>SUM(H27:H34)</f>
        <v>14.61</v>
      </c>
      <c r="I35" s="34">
        <f>SUM(I27:I34)</f>
        <v>83.49</v>
      </c>
      <c r="J35" s="34">
        <f>SUM(J27:J34)</f>
        <v>538</v>
      </c>
      <c r="K35" s="52"/>
      <c r="L35" s="34">
        <f>SUM(L27:L34)</f>
        <v>0</v>
      </c>
    </row>
    <row r="36" ht="14.4" spans="1:12">
      <c r="A36" s="36">
        <f>A27</f>
        <v>1</v>
      </c>
      <c r="B36" s="36">
        <f>B27</f>
        <v>2</v>
      </c>
      <c r="C36" s="37" t="s">
        <v>39</v>
      </c>
      <c r="D36" s="28" t="s">
        <v>40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4"/>
      <c r="B37" s="23"/>
      <c r="C37" s="24"/>
      <c r="D37" s="28" t="s">
        <v>41</v>
      </c>
      <c r="E37" s="26" t="s">
        <v>56</v>
      </c>
      <c r="F37" s="27">
        <v>200</v>
      </c>
      <c r="G37" s="27">
        <v>1.91</v>
      </c>
      <c r="H37" s="27">
        <v>3.71</v>
      </c>
      <c r="I37" s="27">
        <v>14.11</v>
      </c>
      <c r="J37" s="27">
        <v>104</v>
      </c>
      <c r="K37" s="51">
        <v>132</v>
      </c>
      <c r="L37" s="27"/>
    </row>
    <row r="38" ht="14.4" spans="1:12">
      <c r="A38" s="44"/>
      <c r="B38" s="23"/>
      <c r="C38" s="24"/>
      <c r="D38" s="28" t="s">
        <v>43</v>
      </c>
      <c r="E38" s="26" t="s">
        <v>53</v>
      </c>
      <c r="F38" s="27">
        <v>90</v>
      </c>
      <c r="G38" s="27">
        <v>12.77</v>
      </c>
      <c r="H38" s="27">
        <v>9.8</v>
      </c>
      <c r="I38" s="27">
        <v>3.81</v>
      </c>
      <c r="J38" s="27">
        <v>141</v>
      </c>
      <c r="K38" s="51" t="s">
        <v>35</v>
      </c>
      <c r="L38" s="27"/>
    </row>
    <row r="39" ht="14.4" spans="1:12">
      <c r="A39" s="44"/>
      <c r="B39" s="23"/>
      <c r="C39" s="24"/>
      <c r="D39" s="28" t="s">
        <v>45</v>
      </c>
      <c r="E39" s="26" t="s">
        <v>54</v>
      </c>
      <c r="F39" s="27">
        <v>150</v>
      </c>
      <c r="G39" s="27">
        <v>5.82</v>
      </c>
      <c r="H39" s="27">
        <v>4.49</v>
      </c>
      <c r="I39" s="27">
        <v>37.08</v>
      </c>
      <c r="J39" s="27">
        <v>212</v>
      </c>
      <c r="K39" s="51">
        <v>516</v>
      </c>
      <c r="L39" s="27"/>
    </row>
    <row r="40" ht="14.4" spans="1:12">
      <c r="A40" s="44"/>
      <c r="B40" s="23"/>
      <c r="C40" s="24"/>
      <c r="D40" s="28" t="s">
        <v>46</v>
      </c>
      <c r="E40" s="26" t="s">
        <v>57</v>
      </c>
      <c r="F40" s="27">
        <v>200</v>
      </c>
      <c r="G40" s="27">
        <v>0.07</v>
      </c>
      <c r="H40" s="27">
        <v>0.02</v>
      </c>
      <c r="I40" s="27">
        <v>24.44</v>
      </c>
      <c r="J40" s="27">
        <v>100</v>
      </c>
      <c r="K40" s="51" t="s">
        <v>35</v>
      </c>
      <c r="L40" s="27"/>
    </row>
    <row r="41" ht="14.4" spans="1:12">
      <c r="A41" s="44"/>
      <c r="B41" s="23"/>
      <c r="C41" s="24"/>
      <c r="D41" s="28" t="s">
        <v>48</v>
      </c>
      <c r="E41" s="26" t="s">
        <v>49</v>
      </c>
      <c r="F41" s="27">
        <v>50</v>
      </c>
      <c r="G41" s="27">
        <v>4</v>
      </c>
      <c r="H41" s="27">
        <v>0.5</v>
      </c>
      <c r="I41" s="27">
        <v>25</v>
      </c>
      <c r="J41" s="27">
        <v>120</v>
      </c>
      <c r="K41" s="51"/>
      <c r="L41" s="27"/>
    </row>
    <row r="42" ht="14.4" spans="1:12">
      <c r="A42" s="44"/>
      <c r="B42" s="23"/>
      <c r="C42" s="24"/>
      <c r="D42" s="28" t="s">
        <v>50</v>
      </c>
      <c r="E42" s="26" t="s">
        <v>51</v>
      </c>
      <c r="F42" s="27">
        <v>30</v>
      </c>
      <c r="G42" s="27">
        <v>2.4</v>
      </c>
      <c r="H42" s="27">
        <v>0.3</v>
      </c>
      <c r="I42" s="27">
        <v>13.5</v>
      </c>
      <c r="J42" s="27">
        <v>66</v>
      </c>
      <c r="K42" s="51"/>
      <c r="L42" s="27"/>
    </row>
    <row r="43" ht="14.4" spans="1:12">
      <c r="A43" s="44"/>
      <c r="B43" s="23"/>
      <c r="C43" s="24"/>
      <c r="D43" s="25"/>
      <c r="E43" s="26"/>
      <c r="F43" s="27"/>
      <c r="G43" s="27"/>
      <c r="H43" s="27"/>
      <c r="I43" s="27"/>
      <c r="J43" s="27"/>
      <c r="K43" s="51"/>
      <c r="L43" s="27"/>
    </row>
    <row r="44" ht="14.4" spans="1:12">
      <c r="A44" s="44"/>
      <c r="B44" s="23"/>
      <c r="C44" s="24"/>
      <c r="D44" s="25"/>
      <c r="E44" s="26"/>
      <c r="F44" s="27"/>
      <c r="G44" s="27"/>
      <c r="H44" s="27"/>
      <c r="I44" s="27"/>
      <c r="J44" s="27"/>
      <c r="K44" s="51"/>
      <c r="L44" s="27"/>
    </row>
    <row r="45" ht="14.4" spans="1:12">
      <c r="A45" s="45"/>
      <c r="B45" s="30"/>
      <c r="C45" s="31"/>
      <c r="D45" s="32" t="s">
        <v>38</v>
      </c>
      <c r="E45" s="33"/>
      <c r="F45" s="34">
        <f>SUM(F36:F44)</f>
        <v>720</v>
      </c>
      <c r="G45" s="34">
        <f t="shared" ref="G45" si="6">SUM(G36:G44)</f>
        <v>26.97</v>
      </c>
      <c r="H45" s="34">
        <f t="shared" ref="H45" si="7">SUM(H36:H44)</f>
        <v>18.82</v>
      </c>
      <c r="I45" s="34">
        <f t="shared" ref="I45" si="8">SUM(I36:I44)</f>
        <v>117.94</v>
      </c>
      <c r="J45" s="34">
        <f t="shared" ref="J45:L45" si="9">SUM(J36:J44)</f>
        <v>743</v>
      </c>
      <c r="K45" s="52"/>
      <c r="L45" s="34">
        <f t="shared" si="9"/>
        <v>0</v>
      </c>
    </row>
    <row r="46" ht="15.75" customHeight="1" spans="1:12">
      <c r="A46" s="46">
        <f>A27</f>
        <v>1</v>
      </c>
      <c r="B46" s="46">
        <f>B27</f>
        <v>2</v>
      </c>
      <c r="C46" s="40" t="s">
        <v>52</v>
      </c>
      <c r="D46" s="41"/>
      <c r="E46" s="42"/>
      <c r="F46" s="43">
        <f>F35+F45</f>
        <v>1290</v>
      </c>
      <c r="G46" s="43">
        <f t="shared" ref="G46" si="10">G35+G45</f>
        <v>48.56</v>
      </c>
      <c r="H46" s="43">
        <f t="shared" ref="H46" si="11">H35+H45</f>
        <v>33.43</v>
      </c>
      <c r="I46" s="43">
        <f t="shared" ref="I46" si="12">I35+I45</f>
        <v>201.43</v>
      </c>
      <c r="J46" s="43">
        <f t="shared" ref="J46:L46" si="13">J35+J45</f>
        <v>1281</v>
      </c>
      <c r="K46" s="43"/>
      <c r="L46" s="43">
        <f t="shared" si="13"/>
        <v>0</v>
      </c>
    </row>
    <row r="47" ht="14.4" spans="1:12">
      <c r="A47" s="16">
        <v>1</v>
      </c>
      <c r="B47" s="17">
        <v>3</v>
      </c>
      <c r="C47" s="18" t="s">
        <v>26</v>
      </c>
      <c r="D47" s="19" t="s">
        <v>27</v>
      </c>
      <c r="E47" s="20" t="s">
        <v>58</v>
      </c>
      <c r="F47" s="21">
        <v>90</v>
      </c>
      <c r="G47" s="21">
        <v>8.46</v>
      </c>
      <c r="H47" s="21">
        <v>6.15</v>
      </c>
      <c r="I47" s="21">
        <v>11.4</v>
      </c>
      <c r="J47" s="21">
        <v>138</v>
      </c>
      <c r="K47" s="50">
        <v>388</v>
      </c>
      <c r="L47" s="21"/>
    </row>
    <row r="48" ht="14.4" spans="1:12">
      <c r="A48" s="22"/>
      <c r="B48" s="23"/>
      <c r="C48" s="24"/>
      <c r="D48" s="25" t="s">
        <v>27</v>
      </c>
      <c r="E48" s="26" t="s">
        <v>59</v>
      </c>
      <c r="F48" s="27">
        <v>180</v>
      </c>
      <c r="G48" s="27">
        <v>4.35</v>
      </c>
      <c r="H48" s="27">
        <v>7.72</v>
      </c>
      <c r="I48" s="27">
        <v>29.44</v>
      </c>
      <c r="J48" s="27">
        <v>172</v>
      </c>
      <c r="K48" s="51" t="s">
        <v>35</v>
      </c>
      <c r="L48" s="27"/>
    </row>
    <row r="49" ht="14.4" spans="1:12">
      <c r="A49" s="22"/>
      <c r="B49" s="23"/>
      <c r="C49" s="24"/>
      <c r="D49" s="28" t="s">
        <v>31</v>
      </c>
      <c r="E49" s="26" t="s">
        <v>60</v>
      </c>
      <c r="F49" s="27">
        <v>200</v>
      </c>
      <c r="G49" s="27"/>
      <c r="H49" s="27"/>
      <c r="I49" s="27">
        <v>18</v>
      </c>
      <c r="J49" s="27">
        <v>113</v>
      </c>
      <c r="K49" s="51" t="s">
        <v>35</v>
      </c>
      <c r="L49" s="27"/>
    </row>
    <row r="50" ht="14.4" spans="1:12">
      <c r="A50" s="22"/>
      <c r="B50" s="23"/>
      <c r="C50" s="24"/>
      <c r="D50" s="28" t="s">
        <v>33</v>
      </c>
      <c r="E50" s="26" t="s">
        <v>49</v>
      </c>
      <c r="F50" s="27">
        <v>30</v>
      </c>
      <c r="G50" s="27">
        <v>2.4</v>
      </c>
      <c r="H50" s="27">
        <v>0.3</v>
      </c>
      <c r="I50" s="27">
        <v>15</v>
      </c>
      <c r="J50" s="27">
        <v>72</v>
      </c>
      <c r="K50" s="51"/>
      <c r="L50" s="27"/>
    </row>
    <row r="51" ht="14.4" spans="1:12">
      <c r="A51" s="22"/>
      <c r="B51" s="23"/>
      <c r="C51" s="24"/>
      <c r="D51" s="28" t="s">
        <v>36</v>
      </c>
      <c r="E51" s="26"/>
      <c r="F51" s="27"/>
      <c r="G51" s="27"/>
      <c r="H51" s="27"/>
      <c r="I51" s="27"/>
      <c r="J51" s="27"/>
      <c r="K51" s="51"/>
      <c r="L51" s="27"/>
    </row>
    <row r="52" ht="14.4" spans="1:12">
      <c r="A52" s="22"/>
      <c r="B52" s="23"/>
      <c r="C52" s="24"/>
      <c r="D52" s="25"/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51"/>
      <c r="L54" s="27"/>
    </row>
    <row r="55" ht="14.4" spans="1:12">
      <c r="A55" s="29"/>
      <c r="B55" s="30"/>
      <c r="C55" s="31"/>
      <c r="D55" s="32" t="s">
        <v>38</v>
      </c>
      <c r="E55" s="33"/>
      <c r="F55" s="34">
        <f>SUM(F47:F54)</f>
        <v>500</v>
      </c>
      <c r="G55" s="34">
        <f>SUM(G47:G54)</f>
        <v>15.21</v>
      </c>
      <c r="H55" s="34">
        <f>SUM(H47:H54)</f>
        <v>14.17</v>
      </c>
      <c r="I55" s="34">
        <f>SUM(I47:I54)</f>
        <v>73.84</v>
      </c>
      <c r="J55" s="34">
        <f>SUM(J47:J54)</f>
        <v>495</v>
      </c>
      <c r="K55" s="52"/>
      <c r="L55" s="34">
        <f>SUM(L47:L54)</f>
        <v>0</v>
      </c>
    </row>
    <row r="56" ht="14.4" spans="1:12">
      <c r="A56" s="35">
        <f>A47</f>
        <v>1</v>
      </c>
      <c r="B56" s="36">
        <f>B47</f>
        <v>3</v>
      </c>
      <c r="C56" s="37" t="s">
        <v>39</v>
      </c>
      <c r="D56" s="28" t="s">
        <v>40</v>
      </c>
      <c r="E56" s="26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41</v>
      </c>
      <c r="E57" s="26" t="s">
        <v>61</v>
      </c>
      <c r="F57" s="27">
        <v>200</v>
      </c>
      <c r="G57" s="27">
        <v>6.4</v>
      </c>
      <c r="H57" s="27">
        <v>4.6</v>
      </c>
      <c r="I57" s="27">
        <v>18.5</v>
      </c>
      <c r="J57" s="27">
        <v>144</v>
      </c>
      <c r="K57" s="51" t="s">
        <v>35</v>
      </c>
      <c r="L57" s="27"/>
    </row>
    <row r="58" ht="14.4" spans="1:12">
      <c r="A58" s="22"/>
      <c r="B58" s="23"/>
      <c r="C58" s="24"/>
      <c r="D58" s="28" t="s">
        <v>43</v>
      </c>
      <c r="E58" s="26" t="s">
        <v>58</v>
      </c>
      <c r="F58" s="27">
        <v>90</v>
      </c>
      <c r="G58" s="27">
        <v>8.46</v>
      </c>
      <c r="H58" s="27">
        <v>6.15</v>
      </c>
      <c r="I58" s="27">
        <v>11.4</v>
      </c>
      <c r="J58" s="27">
        <v>138</v>
      </c>
      <c r="K58" s="51">
        <v>388</v>
      </c>
      <c r="L58" s="27"/>
    </row>
    <row r="59" ht="14.4" spans="1:12">
      <c r="A59" s="22"/>
      <c r="B59" s="23"/>
      <c r="C59" s="24"/>
      <c r="D59" s="28" t="s">
        <v>45</v>
      </c>
      <c r="E59" s="26" t="s">
        <v>59</v>
      </c>
      <c r="F59" s="27">
        <v>150</v>
      </c>
      <c r="G59" s="27">
        <v>3.72</v>
      </c>
      <c r="H59" s="27">
        <v>6.37</v>
      </c>
      <c r="I59" s="27">
        <v>25.06</v>
      </c>
      <c r="J59" s="27">
        <v>139</v>
      </c>
      <c r="K59" s="51" t="s">
        <v>35</v>
      </c>
      <c r="L59" s="27"/>
    </row>
    <row r="60" ht="14.4" spans="1:12">
      <c r="A60" s="22"/>
      <c r="B60" s="23"/>
      <c r="C60" s="24"/>
      <c r="D60" s="28" t="s">
        <v>46</v>
      </c>
      <c r="E60" s="26" t="s">
        <v>60</v>
      </c>
      <c r="F60" s="27">
        <v>200</v>
      </c>
      <c r="G60" s="27"/>
      <c r="H60" s="27"/>
      <c r="I60" s="27">
        <v>18</v>
      </c>
      <c r="J60" s="27">
        <v>113</v>
      </c>
      <c r="K60" s="51" t="s">
        <v>35</v>
      </c>
      <c r="L60" s="27"/>
    </row>
    <row r="61" ht="14.4" spans="1:12">
      <c r="A61" s="22"/>
      <c r="B61" s="23"/>
      <c r="C61" s="24"/>
      <c r="D61" s="28" t="s">
        <v>48</v>
      </c>
      <c r="E61" s="26" t="s">
        <v>49</v>
      </c>
      <c r="F61" s="27">
        <v>50</v>
      </c>
      <c r="G61" s="27">
        <v>4</v>
      </c>
      <c r="H61" s="27">
        <v>0.5</v>
      </c>
      <c r="I61" s="27">
        <v>25</v>
      </c>
      <c r="J61" s="27">
        <v>120</v>
      </c>
      <c r="K61" s="51"/>
      <c r="L61" s="27"/>
    </row>
    <row r="62" ht="14.4" spans="1:12">
      <c r="A62" s="22"/>
      <c r="B62" s="23"/>
      <c r="C62" s="24"/>
      <c r="D62" s="28" t="s">
        <v>50</v>
      </c>
      <c r="E62" s="26" t="s">
        <v>51</v>
      </c>
      <c r="F62" s="27">
        <v>30</v>
      </c>
      <c r="G62" s="27">
        <v>2.4</v>
      </c>
      <c r="H62" s="27">
        <v>0.3</v>
      </c>
      <c r="I62" s="27">
        <v>13.5</v>
      </c>
      <c r="J62" s="27">
        <v>66</v>
      </c>
      <c r="K62" s="51"/>
      <c r="L62" s="27"/>
    </row>
    <row r="63" ht="14.4" spans="1:12">
      <c r="A63" s="22"/>
      <c r="B63" s="23"/>
      <c r="C63" s="24"/>
      <c r="D63" s="25"/>
      <c r="E63" s="26"/>
      <c r="F63" s="27"/>
      <c r="G63" s="27"/>
      <c r="H63" s="27"/>
      <c r="I63" s="27"/>
      <c r="J63" s="27"/>
      <c r="K63" s="51"/>
      <c r="L63" s="27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9"/>
      <c r="B65" s="30"/>
      <c r="C65" s="31"/>
      <c r="D65" s="32" t="s">
        <v>38</v>
      </c>
      <c r="E65" s="33"/>
      <c r="F65" s="34">
        <f>SUM(F56:F64)</f>
        <v>720</v>
      </c>
      <c r="G65" s="34">
        <f t="shared" ref="G65" si="14">SUM(G56:G64)</f>
        <v>24.98</v>
      </c>
      <c r="H65" s="34">
        <f t="shared" ref="H65" si="15">SUM(H56:H64)</f>
        <v>17.92</v>
      </c>
      <c r="I65" s="34">
        <f t="shared" ref="I65" si="16">SUM(I56:I64)</f>
        <v>111.46</v>
      </c>
      <c r="J65" s="34">
        <f t="shared" ref="J65:L65" si="17">SUM(J56:J64)</f>
        <v>720</v>
      </c>
      <c r="K65" s="52"/>
      <c r="L65" s="34">
        <f t="shared" si="17"/>
        <v>0</v>
      </c>
    </row>
    <row r="66" ht="15.75" customHeight="1" spans="1:12">
      <c r="A66" s="38">
        <f>A47</f>
        <v>1</v>
      </c>
      <c r="B66" s="39">
        <f>B47</f>
        <v>3</v>
      </c>
      <c r="C66" s="40" t="s">
        <v>52</v>
      </c>
      <c r="D66" s="41"/>
      <c r="E66" s="42"/>
      <c r="F66" s="43">
        <f>F55+F65</f>
        <v>1220</v>
      </c>
      <c r="G66" s="43">
        <f t="shared" ref="G66" si="18">G55+G65</f>
        <v>40.19</v>
      </c>
      <c r="H66" s="43">
        <f t="shared" ref="H66" si="19">H55+H65</f>
        <v>32.09</v>
      </c>
      <c r="I66" s="43">
        <f t="shared" ref="I66" si="20">I55+I65</f>
        <v>185.3</v>
      </c>
      <c r="J66" s="43">
        <f t="shared" ref="J66:L66" si="21">J55+J65</f>
        <v>1215</v>
      </c>
      <c r="K66" s="43"/>
      <c r="L66" s="43">
        <f t="shared" si="21"/>
        <v>0</v>
      </c>
    </row>
    <row r="67" ht="14.4" spans="1:12">
      <c r="A67" s="16">
        <v>1</v>
      </c>
      <c r="B67" s="17">
        <v>4</v>
      </c>
      <c r="C67" s="18" t="s">
        <v>26</v>
      </c>
      <c r="D67" s="19" t="s">
        <v>27</v>
      </c>
      <c r="E67" s="20" t="s">
        <v>62</v>
      </c>
      <c r="F67" s="21">
        <v>200</v>
      </c>
      <c r="G67" s="21">
        <v>28.13</v>
      </c>
      <c r="H67" s="21">
        <v>10.55</v>
      </c>
      <c r="I67" s="21">
        <v>30.74</v>
      </c>
      <c r="J67" s="21">
        <v>365</v>
      </c>
      <c r="K67" s="50">
        <v>31</v>
      </c>
      <c r="L67" s="21"/>
    </row>
    <row r="68" ht="14.4" spans="1:12">
      <c r="A68" s="22"/>
      <c r="B68" s="23"/>
      <c r="C68" s="24"/>
      <c r="D68" s="25" t="s">
        <v>27</v>
      </c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8" t="s">
        <v>31</v>
      </c>
      <c r="E69" s="26" t="s">
        <v>32</v>
      </c>
      <c r="F69" s="27">
        <v>200</v>
      </c>
      <c r="G69" s="27">
        <v>0.2</v>
      </c>
      <c r="H69" s="27">
        <v>0.02</v>
      </c>
      <c r="I69" s="27">
        <v>15</v>
      </c>
      <c r="J69" s="27">
        <v>61</v>
      </c>
      <c r="K69" s="51">
        <v>685</v>
      </c>
      <c r="L69" s="27"/>
    </row>
    <row r="70" ht="14.4" spans="1:12">
      <c r="A70" s="22"/>
      <c r="B70" s="23"/>
      <c r="C70" s="24"/>
      <c r="D70" s="28" t="s">
        <v>33</v>
      </c>
      <c r="E70" s="26" t="s">
        <v>63</v>
      </c>
      <c r="F70" s="27">
        <v>100</v>
      </c>
      <c r="G70" s="27">
        <v>8.8</v>
      </c>
      <c r="H70" s="27">
        <v>2.2</v>
      </c>
      <c r="I70" s="27">
        <v>50.3</v>
      </c>
      <c r="J70" s="27">
        <v>128</v>
      </c>
      <c r="K70" s="51">
        <v>779</v>
      </c>
      <c r="L70" s="27"/>
    </row>
    <row r="71" ht="14.4" spans="1:12">
      <c r="A71" s="22"/>
      <c r="B71" s="23"/>
      <c r="C71" s="24"/>
      <c r="D71" s="28" t="s">
        <v>36</v>
      </c>
      <c r="E71" s="26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5"/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5"/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9"/>
      <c r="B75" s="30"/>
      <c r="C75" s="31"/>
      <c r="D75" s="32" t="s">
        <v>38</v>
      </c>
      <c r="E75" s="33"/>
      <c r="F75" s="34">
        <f>SUM(F67:F74)</f>
        <v>500</v>
      </c>
      <c r="G75" s="34">
        <f t="shared" ref="G75" si="22">SUM(G67:G74)</f>
        <v>37.13</v>
      </c>
      <c r="H75" s="34">
        <f t="shared" ref="H75" si="23">SUM(H67:H74)</f>
        <v>12.77</v>
      </c>
      <c r="I75" s="34">
        <f t="shared" ref="I75" si="24">SUM(I67:I74)</f>
        <v>96.04</v>
      </c>
      <c r="J75" s="34">
        <f t="shared" ref="J75:L75" si="25">SUM(J67:J74)</f>
        <v>554</v>
      </c>
      <c r="K75" s="52"/>
      <c r="L75" s="34">
        <f t="shared" si="25"/>
        <v>0</v>
      </c>
    </row>
    <row r="76" ht="14.4" spans="1:12">
      <c r="A76" s="35">
        <f>A67</f>
        <v>1</v>
      </c>
      <c r="B76" s="36">
        <f>B67</f>
        <v>4</v>
      </c>
      <c r="C76" s="37" t="s">
        <v>39</v>
      </c>
      <c r="D76" s="28" t="s">
        <v>40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41</v>
      </c>
      <c r="E77" s="26" t="s">
        <v>64</v>
      </c>
      <c r="F77" s="27">
        <v>200</v>
      </c>
      <c r="G77" s="27">
        <v>1.66</v>
      </c>
      <c r="H77" s="27">
        <v>4.91</v>
      </c>
      <c r="I77" s="27">
        <v>10.56</v>
      </c>
      <c r="J77" s="27">
        <v>92</v>
      </c>
      <c r="K77" s="51">
        <v>110</v>
      </c>
      <c r="L77" s="27"/>
    </row>
    <row r="78" ht="14.4" spans="1:12">
      <c r="A78" s="22"/>
      <c r="B78" s="23"/>
      <c r="C78" s="24"/>
      <c r="D78" s="28" t="s">
        <v>43</v>
      </c>
      <c r="E78" s="26" t="s">
        <v>65</v>
      </c>
      <c r="F78" s="27">
        <v>220</v>
      </c>
      <c r="G78" s="27">
        <v>21.6</v>
      </c>
      <c r="H78" s="27">
        <v>16.01</v>
      </c>
      <c r="I78" s="27">
        <v>37.5</v>
      </c>
      <c r="J78" s="27">
        <v>335</v>
      </c>
      <c r="K78" s="51" t="s">
        <v>35</v>
      </c>
      <c r="L78" s="27"/>
    </row>
    <row r="79" ht="14.4" spans="1:12">
      <c r="A79" s="22"/>
      <c r="B79" s="23"/>
      <c r="C79" s="24"/>
      <c r="D79" s="28" t="s">
        <v>45</v>
      </c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2"/>
      <c r="B80" s="23"/>
      <c r="C80" s="24"/>
      <c r="D80" s="28" t="s">
        <v>46</v>
      </c>
      <c r="E80" s="26" t="s">
        <v>57</v>
      </c>
      <c r="F80" s="27">
        <v>200</v>
      </c>
      <c r="G80" s="27">
        <v>0.07</v>
      </c>
      <c r="H80" s="27">
        <v>0.02</v>
      </c>
      <c r="I80" s="27">
        <v>24.44</v>
      </c>
      <c r="J80" s="27">
        <v>100</v>
      </c>
      <c r="K80" s="51" t="s">
        <v>35</v>
      </c>
      <c r="L80" s="27"/>
    </row>
    <row r="81" ht="14.4" spans="1:12">
      <c r="A81" s="22"/>
      <c r="B81" s="23"/>
      <c r="C81" s="24"/>
      <c r="D81" s="28" t="s">
        <v>48</v>
      </c>
      <c r="E81" s="26" t="s">
        <v>49</v>
      </c>
      <c r="F81" s="27">
        <v>50</v>
      </c>
      <c r="G81" s="27">
        <v>4</v>
      </c>
      <c r="H81" s="27">
        <v>0.5</v>
      </c>
      <c r="I81" s="27">
        <v>25</v>
      </c>
      <c r="J81" s="27">
        <v>120</v>
      </c>
      <c r="K81" s="51"/>
      <c r="L81" s="27"/>
    </row>
    <row r="82" ht="14.4" spans="1:12">
      <c r="A82" s="22"/>
      <c r="B82" s="23"/>
      <c r="C82" s="24"/>
      <c r="D82" s="28" t="s">
        <v>50</v>
      </c>
      <c r="E82" s="26" t="s">
        <v>51</v>
      </c>
      <c r="F82" s="27">
        <v>30</v>
      </c>
      <c r="G82" s="27">
        <v>2.4</v>
      </c>
      <c r="H82" s="27">
        <v>0.3</v>
      </c>
      <c r="I82" s="27">
        <v>13.5</v>
      </c>
      <c r="J82" s="27">
        <v>66</v>
      </c>
      <c r="K82" s="51"/>
      <c r="L82" s="27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29"/>
      <c r="B85" s="30"/>
      <c r="C85" s="31"/>
      <c r="D85" s="32" t="s">
        <v>38</v>
      </c>
      <c r="E85" s="33"/>
      <c r="F85" s="34">
        <f>SUM(F76:F84)</f>
        <v>700</v>
      </c>
      <c r="G85" s="34">
        <f t="shared" ref="G85" si="26">SUM(G76:G84)</f>
        <v>29.73</v>
      </c>
      <c r="H85" s="34">
        <f t="shared" ref="H85" si="27">SUM(H76:H84)</f>
        <v>21.74</v>
      </c>
      <c r="I85" s="34">
        <f t="shared" ref="I85" si="28">SUM(I76:I84)</f>
        <v>111</v>
      </c>
      <c r="J85" s="34">
        <f t="shared" ref="J85:L85" si="29">SUM(J76:J84)</f>
        <v>713</v>
      </c>
      <c r="K85" s="52"/>
      <c r="L85" s="34">
        <f t="shared" si="29"/>
        <v>0</v>
      </c>
    </row>
    <row r="86" ht="15.75" customHeight="1" spans="1:12">
      <c r="A86" s="38">
        <f>A67</f>
        <v>1</v>
      </c>
      <c r="B86" s="39">
        <f>B67</f>
        <v>4</v>
      </c>
      <c r="C86" s="40" t="s">
        <v>52</v>
      </c>
      <c r="D86" s="41"/>
      <c r="E86" s="42"/>
      <c r="F86" s="43">
        <f>F75+F85</f>
        <v>1200</v>
      </c>
      <c r="G86" s="43">
        <f t="shared" ref="G86" si="30">G75+G85</f>
        <v>66.86</v>
      </c>
      <c r="H86" s="43">
        <f t="shared" ref="H86" si="31">H75+H85</f>
        <v>34.51</v>
      </c>
      <c r="I86" s="43">
        <f t="shared" ref="I86" si="32">I75+I85</f>
        <v>207.04</v>
      </c>
      <c r="J86" s="43">
        <f t="shared" ref="J86:L86" si="33">J75+J85</f>
        <v>1267</v>
      </c>
      <c r="K86" s="43"/>
      <c r="L86" s="43">
        <f t="shared" si="33"/>
        <v>0</v>
      </c>
    </row>
    <row r="87" ht="14.4" spans="1:12">
      <c r="A87" s="16">
        <v>1</v>
      </c>
      <c r="B87" s="17">
        <v>5</v>
      </c>
      <c r="C87" s="18" t="s">
        <v>26</v>
      </c>
      <c r="D87" s="19" t="s">
        <v>27</v>
      </c>
      <c r="E87" s="20" t="s">
        <v>66</v>
      </c>
      <c r="F87" s="21">
        <v>90</v>
      </c>
      <c r="G87" s="21">
        <v>10.2</v>
      </c>
      <c r="H87" s="21">
        <v>9.51</v>
      </c>
      <c r="I87" s="21">
        <v>11.88</v>
      </c>
      <c r="J87" s="21">
        <v>177</v>
      </c>
      <c r="K87" s="50">
        <v>451</v>
      </c>
      <c r="L87" s="21"/>
    </row>
    <row r="88" ht="14.4" spans="1:12">
      <c r="A88" s="22"/>
      <c r="B88" s="23"/>
      <c r="C88" s="24"/>
      <c r="D88" s="25" t="s">
        <v>27</v>
      </c>
      <c r="E88" s="26" t="s">
        <v>67</v>
      </c>
      <c r="F88" s="27">
        <v>180</v>
      </c>
      <c r="G88" s="27">
        <v>4.46</v>
      </c>
      <c r="H88" s="27">
        <v>5.2</v>
      </c>
      <c r="I88" s="27">
        <v>46.7</v>
      </c>
      <c r="J88" s="27">
        <v>251</v>
      </c>
      <c r="K88" s="51">
        <v>512</v>
      </c>
      <c r="L88" s="27"/>
    </row>
    <row r="89" ht="14.4" spans="1:12">
      <c r="A89" s="22"/>
      <c r="B89" s="23"/>
      <c r="C89" s="24"/>
      <c r="D89" s="28" t="s">
        <v>31</v>
      </c>
      <c r="E89" s="26" t="s">
        <v>32</v>
      </c>
      <c r="F89" s="27">
        <v>200</v>
      </c>
      <c r="G89" s="27">
        <v>0.2</v>
      </c>
      <c r="H89" s="27">
        <v>0.02</v>
      </c>
      <c r="I89" s="27">
        <v>15</v>
      </c>
      <c r="J89" s="27">
        <v>61</v>
      </c>
      <c r="K89" s="51">
        <v>685</v>
      </c>
      <c r="L89" s="27"/>
    </row>
    <row r="90" ht="14.4" spans="1:12">
      <c r="A90" s="22"/>
      <c r="B90" s="23"/>
      <c r="C90" s="24"/>
      <c r="D90" s="28" t="s">
        <v>33</v>
      </c>
      <c r="E90" s="26" t="s">
        <v>49</v>
      </c>
      <c r="F90" s="27">
        <v>30</v>
      </c>
      <c r="G90" s="27">
        <v>2.4</v>
      </c>
      <c r="H90" s="27">
        <v>0.3</v>
      </c>
      <c r="I90" s="27">
        <v>15</v>
      </c>
      <c r="J90" s="27">
        <v>72</v>
      </c>
      <c r="K90" s="51"/>
      <c r="L90" s="27"/>
    </row>
    <row r="91" ht="14.4" spans="1:12">
      <c r="A91" s="22"/>
      <c r="B91" s="23"/>
      <c r="C91" s="24"/>
      <c r="D91" s="28" t="s">
        <v>36</v>
      </c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51"/>
      <c r="L94" s="27"/>
    </row>
    <row r="95" ht="14.4" spans="1:12">
      <c r="A95" s="29"/>
      <c r="B95" s="30"/>
      <c r="C95" s="31"/>
      <c r="D95" s="32" t="s">
        <v>38</v>
      </c>
      <c r="E95" s="33"/>
      <c r="F95" s="34">
        <f>SUM(F87:F94)</f>
        <v>500</v>
      </c>
      <c r="G95" s="34">
        <f t="shared" ref="G95" si="34">SUM(G87:G94)</f>
        <v>17.26</v>
      </c>
      <c r="H95" s="34">
        <f t="shared" ref="H95" si="35">SUM(H87:H94)</f>
        <v>15.03</v>
      </c>
      <c r="I95" s="34">
        <f t="shared" ref="I95" si="36">SUM(I87:I94)</f>
        <v>88.58</v>
      </c>
      <c r="J95" s="34">
        <f t="shared" ref="J95:L95" si="37">SUM(J87:J94)</f>
        <v>561</v>
      </c>
      <c r="K95" s="52"/>
      <c r="L95" s="34">
        <f t="shared" si="37"/>
        <v>0</v>
      </c>
    </row>
    <row r="96" ht="14.4" spans="1:12">
      <c r="A96" s="35">
        <f>A87</f>
        <v>1</v>
      </c>
      <c r="B96" s="36">
        <f>B87</f>
        <v>5</v>
      </c>
      <c r="C96" s="37" t="s">
        <v>39</v>
      </c>
      <c r="D96" s="28" t="s">
        <v>40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8" t="s">
        <v>41</v>
      </c>
      <c r="E97" s="26" t="s">
        <v>68</v>
      </c>
      <c r="F97" s="27">
        <v>200</v>
      </c>
      <c r="G97" s="27">
        <v>1.66</v>
      </c>
      <c r="H97" s="27">
        <v>3.63</v>
      </c>
      <c r="I97" s="27">
        <v>9.16</v>
      </c>
      <c r="J97" s="27">
        <v>88</v>
      </c>
      <c r="K97" s="51">
        <v>135</v>
      </c>
      <c r="L97" s="27"/>
    </row>
    <row r="98" ht="14.4" spans="1:12">
      <c r="A98" s="22"/>
      <c r="B98" s="23"/>
      <c r="C98" s="24"/>
      <c r="D98" s="28" t="s">
        <v>43</v>
      </c>
      <c r="E98" s="26" t="s">
        <v>66</v>
      </c>
      <c r="F98" s="27">
        <v>90</v>
      </c>
      <c r="G98" s="27">
        <v>10.2</v>
      </c>
      <c r="H98" s="27">
        <v>9.51</v>
      </c>
      <c r="I98" s="27">
        <v>11.88</v>
      </c>
      <c r="J98" s="27">
        <v>177</v>
      </c>
      <c r="K98" s="51">
        <v>451</v>
      </c>
      <c r="L98" s="27"/>
    </row>
    <row r="99" ht="14.4" spans="1:12">
      <c r="A99" s="22"/>
      <c r="B99" s="23"/>
      <c r="C99" s="24"/>
      <c r="D99" s="28" t="s">
        <v>45</v>
      </c>
      <c r="E99" s="26" t="s">
        <v>67</v>
      </c>
      <c r="F99" s="27">
        <v>150</v>
      </c>
      <c r="G99" s="27">
        <v>3.72</v>
      </c>
      <c r="H99" s="27">
        <v>4.33</v>
      </c>
      <c r="I99" s="27">
        <v>38.66</v>
      </c>
      <c r="J99" s="27">
        <v>209</v>
      </c>
      <c r="K99" s="51">
        <v>512</v>
      </c>
      <c r="L99" s="27"/>
    </row>
    <row r="100" ht="14.4" spans="1:12">
      <c r="A100" s="22"/>
      <c r="B100" s="23"/>
      <c r="C100" s="24"/>
      <c r="D100" s="28" t="s">
        <v>46</v>
      </c>
      <c r="E100" s="26" t="s">
        <v>47</v>
      </c>
      <c r="F100" s="27">
        <v>200</v>
      </c>
      <c r="G100" s="27">
        <v>0.26</v>
      </c>
      <c r="H100" s="27">
        <v>0.03</v>
      </c>
      <c r="I100" s="27">
        <v>15.25</v>
      </c>
      <c r="J100" s="27">
        <v>64</v>
      </c>
      <c r="K100" s="51">
        <v>686</v>
      </c>
      <c r="L100" s="27"/>
    </row>
    <row r="101" ht="14.4" spans="1:12">
      <c r="A101" s="22"/>
      <c r="B101" s="23"/>
      <c r="C101" s="24"/>
      <c r="D101" s="28" t="s">
        <v>48</v>
      </c>
      <c r="E101" s="26" t="s">
        <v>49</v>
      </c>
      <c r="F101" s="27">
        <v>50</v>
      </c>
      <c r="G101" s="27">
        <v>4</v>
      </c>
      <c r="H101" s="27">
        <v>0.5</v>
      </c>
      <c r="I101" s="27">
        <v>25</v>
      </c>
      <c r="J101" s="27">
        <v>120</v>
      </c>
      <c r="K101" s="51"/>
      <c r="L101" s="27"/>
    </row>
    <row r="102" ht="14.4" spans="1:12">
      <c r="A102" s="22"/>
      <c r="B102" s="23"/>
      <c r="C102" s="24"/>
      <c r="D102" s="28" t="s">
        <v>50</v>
      </c>
      <c r="E102" s="26" t="s">
        <v>51</v>
      </c>
      <c r="F102" s="27">
        <v>30</v>
      </c>
      <c r="G102" s="27">
        <v>2.4</v>
      </c>
      <c r="H102" s="27">
        <v>0.3</v>
      </c>
      <c r="I102" s="27">
        <v>13.5</v>
      </c>
      <c r="J102" s="27">
        <v>66</v>
      </c>
      <c r="K102" s="51"/>
      <c r="L102" s="27"/>
    </row>
    <row r="103" ht="14.4" spans="1:12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5"/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9"/>
      <c r="B105" s="30"/>
      <c r="C105" s="31"/>
      <c r="D105" s="32" t="s">
        <v>38</v>
      </c>
      <c r="E105" s="33"/>
      <c r="F105" s="34">
        <f>SUM(F96:F104)</f>
        <v>720</v>
      </c>
      <c r="G105" s="34">
        <f t="shared" ref="G105" si="38">SUM(G96:G104)</f>
        <v>22.24</v>
      </c>
      <c r="H105" s="34">
        <f t="shared" ref="H105" si="39">SUM(H96:H104)</f>
        <v>18.3</v>
      </c>
      <c r="I105" s="34">
        <f t="shared" ref="I105" si="40">SUM(I96:I104)</f>
        <v>113.45</v>
      </c>
      <c r="J105" s="34">
        <f t="shared" ref="J105:L105" si="41">SUM(J96:J104)</f>
        <v>724</v>
      </c>
      <c r="K105" s="52"/>
      <c r="L105" s="34">
        <f t="shared" si="41"/>
        <v>0</v>
      </c>
    </row>
    <row r="106" ht="15.75" customHeight="1" spans="1:12">
      <c r="A106" s="38">
        <f>A87</f>
        <v>1</v>
      </c>
      <c r="B106" s="39">
        <f>B87</f>
        <v>5</v>
      </c>
      <c r="C106" s="40" t="s">
        <v>52</v>
      </c>
      <c r="D106" s="41"/>
      <c r="E106" s="42"/>
      <c r="F106" s="43">
        <f>F95+F105</f>
        <v>1220</v>
      </c>
      <c r="G106" s="43">
        <f t="shared" ref="G106" si="42">G95+G105</f>
        <v>39.5</v>
      </c>
      <c r="H106" s="43">
        <f t="shared" ref="H106" si="43">H95+H105</f>
        <v>33.33</v>
      </c>
      <c r="I106" s="43">
        <f t="shared" ref="I106" si="44">I95+I105</f>
        <v>202.03</v>
      </c>
      <c r="J106" s="43">
        <f t="shared" ref="J106:L106" si="45">J95+J105</f>
        <v>1285</v>
      </c>
      <c r="K106" s="43"/>
      <c r="L106" s="43">
        <f t="shared" si="45"/>
        <v>0</v>
      </c>
    </row>
    <row r="107" ht="14.4" spans="1:12">
      <c r="A107" s="16">
        <v>2</v>
      </c>
      <c r="B107" s="17">
        <v>1</v>
      </c>
      <c r="C107" s="18" t="s">
        <v>26</v>
      </c>
      <c r="D107" s="19" t="s">
        <v>27</v>
      </c>
      <c r="E107" s="20" t="s">
        <v>69</v>
      </c>
      <c r="F107" s="21">
        <v>90</v>
      </c>
      <c r="G107" s="21">
        <v>12.51</v>
      </c>
      <c r="H107" s="21">
        <v>19.8</v>
      </c>
      <c r="I107" s="21">
        <v>3.6</v>
      </c>
      <c r="J107" s="21">
        <v>130</v>
      </c>
      <c r="K107" s="50">
        <v>433</v>
      </c>
      <c r="L107" s="21"/>
    </row>
    <row r="108" ht="14.4" spans="1:12">
      <c r="A108" s="22"/>
      <c r="B108" s="23"/>
      <c r="C108" s="24"/>
      <c r="D108" s="25" t="s">
        <v>27</v>
      </c>
      <c r="E108" s="26" t="s">
        <v>54</v>
      </c>
      <c r="F108" s="27">
        <v>180</v>
      </c>
      <c r="G108" s="27">
        <v>6.98</v>
      </c>
      <c r="H108" s="27">
        <v>5.39</v>
      </c>
      <c r="I108" s="27">
        <v>44.5</v>
      </c>
      <c r="J108" s="27">
        <v>255</v>
      </c>
      <c r="K108" s="51">
        <v>516</v>
      </c>
      <c r="L108" s="27"/>
    </row>
    <row r="109" ht="14.4" spans="1:12">
      <c r="A109" s="22"/>
      <c r="B109" s="23"/>
      <c r="C109" s="24"/>
      <c r="D109" s="28" t="s">
        <v>31</v>
      </c>
      <c r="E109" s="26" t="s">
        <v>57</v>
      </c>
      <c r="F109" s="27">
        <v>200</v>
      </c>
      <c r="G109" s="27">
        <v>0.07</v>
      </c>
      <c r="H109" s="27">
        <v>0.02</v>
      </c>
      <c r="I109" s="27">
        <v>24.44</v>
      </c>
      <c r="J109" s="27">
        <v>100</v>
      </c>
      <c r="K109" s="51" t="s">
        <v>35</v>
      </c>
      <c r="L109" s="27"/>
    </row>
    <row r="110" ht="15" customHeight="1" spans="1:12">
      <c r="A110" s="22"/>
      <c r="B110" s="23"/>
      <c r="C110" s="24"/>
      <c r="D110" s="28" t="s">
        <v>33</v>
      </c>
      <c r="E110" s="26" t="s">
        <v>49</v>
      </c>
      <c r="F110" s="27">
        <v>30</v>
      </c>
      <c r="G110" s="27">
        <v>2.4</v>
      </c>
      <c r="H110" s="27">
        <v>0.3</v>
      </c>
      <c r="I110" s="27">
        <v>15</v>
      </c>
      <c r="J110" s="27">
        <v>72</v>
      </c>
      <c r="K110" s="51"/>
      <c r="L110" s="27"/>
    </row>
    <row r="111" ht="14.4" spans="1:12">
      <c r="A111" s="22"/>
      <c r="B111" s="23"/>
      <c r="C111" s="24"/>
      <c r="D111" s="28" t="s">
        <v>36</v>
      </c>
      <c r="E111" s="26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9"/>
      <c r="B115" s="30"/>
      <c r="C115" s="31"/>
      <c r="D115" s="32" t="s">
        <v>38</v>
      </c>
      <c r="E115" s="33"/>
      <c r="F115" s="34">
        <f>SUM(F107:F114)</f>
        <v>500</v>
      </c>
      <c r="G115" s="34">
        <f t="shared" ref="G115:J115" si="46">SUM(G107:G114)</f>
        <v>21.96</v>
      </c>
      <c r="H115" s="34">
        <f t="shared" si="46"/>
        <v>25.51</v>
      </c>
      <c r="I115" s="34">
        <f t="shared" si="46"/>
        <v>87.54</v>
      </c>
      <c r="J115" s="34">
        <f t="shared" si="46"/>
        <v>557</v>
      </c>
      <c r="K115" s="52"/>
      <c r="L115" s="34">
        <f t="shared" ref="L115" si="47">SUM(L107:L114)</f>
        <v>0</v>
      </c>
    </row>
    <row r="116" ht="14.4" spans="1:12">
      <c r="A116" s="35">
        <f>A107</f>
        <v>2</v>
      </c>
      <c r="B116" s="36">
        <f>B107</f>
        <v>1</v>
      </c>
      <c r="C116" s="37" t="s">
        <v>39</v>
      </c>
      <c r="D116" s="28" t="s">
        <v>40</v>
      </c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8" t="s">
        <v>41</v>
      </c>
      <c r="E117" s="26" t="s">
        <v>70</v>
      </c>
      <c r="F117" s="27">
        <v>200</v>
      </c>
      <c r="G117" s="27">
        <v>4.76</v>
      </c>
      <c r="H117" s="27">
        <v>3.35</v>
      </c>
      <c r="I117" s="27">
        <v>15.65</v>
      </c>
      <c r="J117" s="27">
        <v>112</v>
      </c>
      <c r="K117" s="51">
        <v>139</v>
      </c>
      <c r="L117" s="27"/>
    </row>
    <row r="118" ht="14.4" spans="1:12">
      <c r="A118" s="22"/>
      <c r="B118" s="23"/>
      <c r="C118" s="24"/>
      <c r="D118" s="28" t="s">
        <v>43</v>
      </c>
      <c r="E118" s="26" t="s">
        <v>69</v>
      </c>
      <c r="F118" s="27">
        <v>90</v>
      </c>
      <c r="G118" s="27">
        <v>12.51</v>
      </c>
      <c r="H118" s="27">
        <v>19.8</v>
      </c>
      <c r="I118" s="27">
        <v>3.6</v>
      </c>
      <c r="J118" s="27">
        <v>130</v>
      </c>
      <c r="K118" s="51">
        <v>433</v>
      </c>
      <c r="L118" s="27"/>
    </row>
    <row r="119" ht="14.4" spans="1:12">
      <c r="A119" s="22"/>
      <c r="B119" s="23"/>
      <c r="C119" s="24"/>
      <c r="D119" s="28" t="s">
        <v>45</v>
      </c>
      <c r="E119" s="26" t="s">
        <v>54</v>
      </c>
      <c r="F119" s="27">
        <v>150</v>
      </c>
      <c r="G119" s="27">
        <v>5.82</v>
      </c>
      <c r="H119" s="27">
        <v>4.49</v>
      </c>
      <c r="I119" s="27">
        <v>37.08</v>
      </c>
      <c r="J119" s="27">
        <v>212</v>
      </c>
      <c r="K119" s="51">
        <v>516</v>
      </c>
      <c r="L119" s="27"/>
    </row>
    <row r="120" ht="14.4" spans="1:12">
      <c r="A120" s="22"/>
      <c r="B120" s="23"/>
      <c r="C120" s="24"/>
      <c r="D120" s="28" t="s">
        <v>46</v>
      </c>
      <c r="E120" s="26" t="s">
        <v>57</v>
      </c>
      <c r="F120" s="27">
        <v>200</v>
      </c>
      <c r="G120" s="27">
        <v>0.07</v>
      </c>
      <c r="H120" s="27">
        <v>0.02</v>
      </c>
      <c r="I120" s="27">
        <v>24.44</v>
      </c>
      <c r="J120" s="27">
        <v>100</v>
      </c>
      <c r="K120" s="51" t="s">
        <v>35</v>
      </c>
      <c r="L120" s="27"/>
    </row>
    <row r="121" ht="14.4" spans="1:12">
      <c r="A121" s="22"/>
      <c r="B121" s="23"/>
      <c r="C121" s="24"/>
      <c r="D121" s="28" t="s">
        <v>48</v>
      </c>
      <c r="E121" s="26" t="s">
        <v>49</v>
      </c>
      <c r="F121" s="27">
        <v>50</v>
      </c>
      <c r="G121" s="27">
        <v>4</v>
      </c>
      <c r="H121" s="27">
        <v>0.5</v>
      </c>
      <c r="I121" s="27">
        <v>25</v>
      </c>
      <c r="J121" s="27">
        <v>120</v>
      </c>
      <c r="K121" s="51"/>
      <c r="L121" s="27"/>
    </row>
    <row r="122" ht="14.4" spans="1:12">
      <c r="A122" s="22"/>
      <c r="B122" s="23"/>
      <c r="C122" s="24"/>
      <c r="D122" s="28" t="s">
        <v>50</v>
      </c>
      <c r="E122" s="26" t="s">
        <v>51</v>
      </c>
      <c r="F122" s="27">
        <v>30</v>
      </c>
      <c r="G122" s="27">
        <v>2.4</v>
      </c>
      <c r="H122" s="27">
        <v>0.3</v>
      </c>
      <c r="I122" s="27">
        <v>13.5</v>
      </c>
      <c r="J122" s="27">
        <v>66</v>
      </c>
      <c r="K122" s="51"/>
      <c r="L122" s="27"/>
    </row>
    <row r="123" ht="14.4" spans="1:12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22"/>
      <c r="B124" s="23"/>
      <c r="C124" s="24"/>
      <c r="D124" s="25"/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29"/>
      <c r="B125" s="30"/>
      <c r="C125" s="31"/>
      <c r="D125" s="32" t="s">
        <v>38</v>
      </c>
      <c r="E125" s="33"/>
      <c r="F125" s="34">
        <f>SUM(F116:F124)</f>
        <v>720</v>
      </c>
      <c r="G125" s="34">
        <f t="shared" ref="G125:J125" si="48">SUM(G116:G124)</f>
        <v>29.56</v>
      </c>
      <c r="H125" s="34">
        <f t="shared" si="48"/>
        <v>28.46</v>
      </c>
      <c r="I125" s="34">
        <f t="shared" si="48"/>
        <v>119.27</v>
      </c>
      <c r="J125" s="34">
        <f t="shared" si="48"/>
        <v>740</v>
      </c>
      <c r="K125" s="52"/>
      <c r="L125" s="34">
        <f t="shared" ref="L125" si="49">SUM(L116:L124)</f>
        <v>0</v>
      </c>
    </row>
    <row r="126" ht="13.95" spans="1:12">
      <c r="A126" s="38">
        <f>A107</f>
        <v>2</v>
      </c>
      <c r="B126" s="39">
        <f>B107</f>
        <v>1</v>
      </c>
      <c r="C126" s="40" t="s">
        <v>52</v>
      </c>
      <c r="D126" s="41"/>
      <c r="E126" s="42"/>
      <c r="F126" s="43">
        <f>F115+F125</f>
        <v>1220</v>
      </c>
      <c r="G126" s="43">
        <f t="shared" ref="G126" si="50">G115+G125</f>
        <v>51.52</v>
      </c>
      <c r="H126" s="43">
        <f t="shared" ref="H126" si="51">H115+H125</f>
        <v>53.97</v>
      </c>
      <c r="I126" s="43">
        <f t="shared" ref="I126" si="52">I115+I125</f>
        <v>206.81</v>
      </c>
      <c r="J126" s="43">
        <f t="shared" ref="J126:L126" si="53">J115+J125</f>
        <v>1297</v>
      </c>
      <c r="K126" s="43"/>
      <c r="L126" s="43">
        <f t="shared" si="53"/>
        <v>0</v>
      </c>
    </row>
    <row r="127" ht="14.4" spans="1:12">
      <c r="A127" s="44">
        <v>2</v>
      </c>
      <c r="B127" s="23">
        <v>2</v>
      </c>
      <c r="C127" s="18" t="s">
        <v>26</v>
      </c>
      <c r="D127" s="19" t="s">
        <v>27</v>
      </c>
      <c r="E127" s="20" t="s">
        <v>71</v>
      </c>
      <c r="F127" s="21">
        <v>270</v>
      </c>
      <c r="G127" s="21">
        <v>16.08</v>
      </c>
      <c r="H127" s="21">
        <v>8.14</v>
      </c>
      <c r="I127" s="21">
        <v>51.5</v>
      </c>
      <c r="J127" s="21">
        <v>352</v>
      </c>
      <c r="K127" s="50" t="s">
        <v>35</v>
      </c>
      <c r="L127" s="21"/>
    </row>
    <row r="128" ht="14.4" spans="1:12">
      <c r="A128" s="44"/>
      <c r="B128" s="23"/>
      <c r="C128" s="24"/>
      <c r="D128" s="25" t="s">
        <v>27</v>
      </c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44"/>
      <c r="B129" s="23"/>
      <c r="C129" s="24"/>
      <c r="D129" s="28" t="s">
        <v>31</v>
      </c>
      <c r="E129" s="26" t="s">
        <v>72</v>
      </c>
      <c r="F129" s="27">
        <v>200</v>
      </c>
      <c r="G129" s="27">
        <v>0.6</v>
      </c>
      <c r="H129" s="27">
        <v>0.06</v>
      </c>
      <c r="I129" s="27">
        <v>29.79</v>
      </c>
      <c r="J129" s="27">
        <v>124</v>
      </c>
      <c r="K129" s="51" t="s">
        <v>35</v>
      </c>
      <c r="L129" s="27"/>
    </row>
    <row r="130" ht="14.4" spans="1:12">
      <c r="A130" s="44"/>
      <c r="B130" s="23"/>
      <c r="C130" s="24"/>
      <c r="D130" s="28" t="s">
        <v>33</v>
      </c>
      <c r="E130" s="26" t="s">
        <v>49</v>
      </c>
      <c r="F130" s="27">
        <v>30</v>
      </c>
      <c r="G130" s="27">
        <v>2.4</v>
      </c>
      <c r="H130" s="27">
        <v>0.3</v>
      </c>
      <c r="I130" s="27">
        <v>15</v>
      </c>
      <c r="J130" s="27">
        <v>72</v>
      </c>
      <c r="K130" s="51"/>
      <c r="L130" s="27"/>
    </row>
    <row r="131" ht="14.4" spans="1:12">
      <c r="A131" s="44"/>
      <c r="B131" s="23"/>
      <c r="C131" s="24"/>
      <c r="D131" s="28" t="s">
        <v>36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51"/>
      <c r="L132" s="27"/>
    </row>
    <row r="133" ht="14.4" spans="1:12">
      <c r="A133" s="44"/>
      <c r="B133" s="23"/>
      <c r="C133" s="24"/>
      <c r="D133" s="25"/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5"/>
      <c r="B135" s="30"/>
      <c r="C135" s="31"/>
      <c r="D135" s="32" t="s">
        <v>38</v>
      </c>
      <c r="E135" s="33"/>
      <c r="F135" s="34">
        <f>SUM(F127:F134)</f>
        <v>500</v>
      </c>
      <c r="G135" s="34">
        <f t="shared" ref="G135:J135" si="54">SUM(G127:G134)</f>
        <v>19.08</v>
      </c>
      <c r="H135" s="34">
        <f t="shared" si="54"/>
        <v>8.5</v>
      </c>
      <c r="I135" s="34">
        <f t="shared" si="54"/>
        <v>96.29</v>
      </c>
      <c r="J135" s="34">
        <f t="shared" si="54"/>
        <v>548</v>
      </c>
      <c r="K135" s="52"/>
      <c r="L135" s="34">
        <f t="shared" ref="L135" si="55">SUM(L127:L134)</f>
        <v>0</v>
      </c>
    </row>
    <row r="136" ht="14.4" spans="1:12">
      <c r="A136" s="36">
        <f>A127</f>
        <v>2</v>
      </c>
      <c r="B136" s="36">
        <f>B127</f>
        <v>2</v>
      </c>
      <c r="C136" s="37" t="s">
        <v>39</v>
      </c>
      <c r="D136" s="28" t="s">
        <v>40</v>
      </c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4"/>
      <c r="B137" s="23"/>
      <c r="C137" s="24"/>
      <c r="D137" s="28" t="s">
        <v>41</v>
      </c>
      <c r="E137" s="26" t="s">
        <v>73</v>
      </c>
      <c r="F137" s="27">
        <v>200</v>
      </c>
      <c r="G137" s="27">
        <v>3.17</v>
      </c>
      <c r="H137" s="27">
        <v>3.94</v>
      </c>
      <c r="I137" s="27">
        <v>13.4</v>
      </c>
      <c r="J137" s="27">
        <v>102</v>
      </c>
      <c r="K137" s="51">
        <v>111</v>
      </c>
      <c r="L137" s="27"/>
    </row>
    <row r="138" ht="14.4" spans="1:12">
      <c r="A138" s="44"/>
      <c r="B138" s="23"/>
      <c r="C138" s="24"/>
      <c r="D138" s="28" t="s">
        <v>43</v>
      </c>
      <c r="E138" s="26" t="s">
        <v>71</v>
      </c>
      <c r="F138" s="27">
        <v>220</v>
      </c>
      <c r="G138" s="53">
        <v>34669</v>
      </c>
      <c r="H138" s="27">
        <v>6.92</v>
      </c>
      <c r="I138" s="27">
        <v>41.54</v>
      </c>
      <c r="J138" s="27">
        <v>297</v>
      </c>
      <c r="K138" s="51" t="s">
        <v>35</v>
      </c>
      <c r="L138" s="27"/>
    </row>
    <row r="139" ht="14.4" spans="1:12">
      <c r="A139" s="44"/>
      <c r="B139" s="23"/>
      <c r="C139" s="24"/>
      <c r="D139" s="28" t="s">
        <v>45</v>
      </c>
      <c r="E139" s="26"/>
      <c r="F139" s="27"/>
      <c r="G139" s="27"/>
      <c r="H139" s="27"/>
      <c r="I139" s="27"/>
      <c r="J139" s="27"/>
      <c r="K139" s="51"/>
      <c r="L139" s="27"/>
    </row>
    <row r="140" ht="14.4" spans="1:12">
      <c r="A140" s="44"/>
      <c r="B140" s="23"/>
      <c r="C140" s="24"/>
      <c r="D140" s="28" t="s">
        <v>46</v>
      </c>
      <c r="E140" s="26" t="s">
        <v>72</v>
      </c>
      <c r="F140" s="27">
        <v>200</v>
      </c>
      <c r="G140" s="27">
        <v>0.6</v>
      </c>
      <c r="H140" s="27">
        <v>0.06</v>
      </c>
      <c r="I140" s="27">
        <v>29.79</v>
      </c>
      <c r="J140" s="27">
        <v>124</v>
      </c>
      <c r="K140" s="51" t="s">
        <v>35</v>
      </c>
      <c r="L140" s="27"/>
    </row>
    <row r="141" ht="14.4" spans="1:12">
      <c r="A141" s="44"/>
      <c r="B141" s="23"/>
      <c r="C141" s="24"/>
      <c r="D141" s="28" t="s">
        <v>48</v>
      </c>
      <c r="E141" s="26" t="s">
        <v>49</v>
      </c>
      <c r="F141" s="27">
        <v>50</v>
      </c>
      <c r="G141" s="27">
        <v>4</v>
      </c>
      <c r="H141" s="27">
        <v>0.5</v>
      </c>
      <c r="I141" s="27">
        <v>25</v>
      </c>
      <c r="J141" s="27">
        <v>120</v>
      </c>
      <c r="K141" s="51"/>
      <c r="L141" s="27"/>
    </row>
    <row r="142" ht="14.4" spans="1:12">
      <c r="A142" s="44"/>
      <c r="B142" s="23"/>
      <c r="C142" s="24"/>
      <c r="D142" s="28" t="s">
        <v>50</v>
      </c>
      <c r="E142" s="26" t="s">
        <v>51</v>
      </c>
      <c r="F142" s="27">
        <v>30</v>
      </c>
      <c r="G142" s="27">
        <v>2.4</v>
      </c>
      <c r="H142" s="27">
        <v>0.3</v>
      </c>
      <c r="I142" s="27">
        <v>13.5</v>
      </c>
      <c r="J142" s="27">
        <v>66</v>
      </c>
      <c r="K142" s="51"/>
      <c r="L142" s="27"/>
    </row>
    <row r="143" ht="14.4" spans="1:12">
      <c r="A143" s="44"/>
      <c r="B143" s="23"/>
      <c r="C143" s="24"/>
      <c r="D143" s="25"/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44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45"/>
      <c r="B145" s="30"/>
      <c r="C145" s="31"/>
      <c r="D145" s="32" t="s">
        <v>38</v>
      </c>
      <c r="E145" s="33"/>
      <c r="F145" s="34">
        <f>SUM(F136:F144)</f>
        <v>700</v>
      </c>
      <c r="G145" s="34">
        <f t="shared" ref="G145:J145" si="56">SUM(G136:G144)</f>
        <v>34679.17</v>
      </c>
      <c r="H145" s="34">
        <f t="shared" si="56"/>
        <v>11.72</v>
      </c>
      <c r="I145" s="34">
        <f t="shared" si="56"/>
        <v>123.23</v>
      </c>
      <c r="J145" s="34">
        <f t="shared" si="56"/>
        <v>709</v>
      </c>
      <c r="K145" s="52"/>
      <c r="L145" s="34">
        <f t="shared" ref="L145" si="57">SUM(L136:L144)</f>
        <v>0</v>
      </c>
    </row>
    <row r="146" ht="13.95" spans="1:12">
      <c r="A146" s="46">
        <f>A127</f>
        <v>2</v>
      </c>
      <c r="B146" s="46">
        <f>B127</f>
        <v>2</v>
      </c>
      <c r="C146" s="40" t="s">
        <v>52</v>
      </c>
      <c r="D146" s="41"/>
      <c r="E146" s="42"/>
      <c r="F146" s="43">
        <f>F135+F145</f>
        <v>1200</v>
      </c>
      <c r="G146" s="43">
        <f t="shared" ref="G146" si="58">G135+G145</f>
        <v>34698.25</v>
      </c>
      <c r="H146" s="43">
        <f t="shared" ref="H146" si="59">H135+H145</f>
        <v>20.22</v>
      </c>
      <c r="I146" s="43">
        <f t="shared" ref="I146" si="60">I135+I145</f>
        <v>219.52</v>
      </c>
      <c r="J146" s="43">
        <f t="shared" ref="J146:L146" si="61">J135+J145</f>
        <v>1257</v>
      </c>
      <c r="K146" s="43"/>
      <c r="L146" s="43">
        <f t="shared" si="61"/>
        <v>0</v>
      </c>
    </row>
    <row r="147" ht="14.4" spans="1:12">
      <c r="A147" s="16">
        <v>2</v>
      </c>
      <c r="B147" s="17">
        <v>3</v>
      </c>
      <c r="C147" s="18" t="s">
        <v>26</v>
      </c>
      <c r="D147" s="19" t="s">
        <v>27</v>
      </c>
      <c r="E147" s="20" t="s">
        <v>74</v>
      </c>
      <c r="F147" s="21">
        <v>180</v>
      </c>
      <c r="G147" s="21">
        <v>7.74</v>
      </c>
      <c r="H147" s="21">
        <v>7.36</v>
      </c>
      <c r="I147" s="21">
        <v>20.73</v>
      </c>
      <c r="J147" s="21">
        <v>263</v>
      </c>
      <c r="K147" s="50" t="s">
        <v>75</v>
      </c>
      <c r="L147" s="21"/>
    </row>
    <row r="148" ht="14.4" spans="1:12">
      <c r="A148" s="22"/>
      <c r="B148" s="23"/>
      <c r="C148" s="24"/>
      <c r="D148" s="25" t="s">
        <v>27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31</v>
      </c>
      <c r="E149" s="26" t="s">
        <v>32</v>
      </c>
      <c r="F149" s="27">
        <v>200</v>
      </c>
      <c r="G149" s="27">
        <v>0.2</v>
      </c>
      <c r="H149" s="27">
        <v>0.02</v>
      </c>
      <c r="I149" s="27">
        <v>15</v>
      </c>
      <c r="J149" s="27">
        <v>61</v>
      </c>
      <c r="K149" s="51">
        <v>685</v>
      </c>
      <c r="L149" s="27"/>
    </row>
    <row r="150" ht="15.75" customHeight="1" spans="1:12">
      <c r="A150" s="22"/>
      <c r="B150" s="23"/>
      <c r="C150" s="24"/>
      <c r="D150" s="28" t="s">
        <v>33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36</v>
      </c>
      <c r="E151" s="26" t="s">
        <v>76</v>
      </c>
      <c r="F151" s="27">
        <v>50</v>
      </c>
      <c r="G151" s="27">
        <v>3.51</v>
      </c>
      <c r="H151" s="27">
        <v>5.77</v>
      </c>
      <c r="I151" s="27">
        <v>25.79</v>
      </c>
      <c r="J151" s="27">
        <v>160</v>
      </c>
      <c r="K151" s="51" t="s">
        <v>35</v>
      </c>
      <c r="L151" s="27"/>
    </row>
    <row r="152" ht="14.4" spans="1:12">
      <c r="A152" s="22"/>
      <c r="B152" s="23"/>
      <c r="C152" s="24"/>
      <c r="D152" s="25" t="s">
        <v>77</v>
      </c>
      <c r="E152" s="26" t="s">
        <v>78</v>
      </c>
      <c r="F152" s="27">
        <v>90</v>
      </c>
      <c r="G152" s="27">
        <v>2.5</v>
      </c>
      <c r="H152" s="27">
        <v>0.3</v>
      </c>
      <c r="I152" s="27">
        <v>17</v>
      </c>
      <c r="J152" s="27">
        <v>80</v>
      </c>
      <c r="K152" s="51"/>
      <c r="L152" s="27"/>
    </row>
    <row r="153" ht="14.4" spans="1:12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9"/>
      <c r="B155" s="30"/>
      <c r="C155" s="31"/>
      <c r="D155" s="32" t="s">
        <v>38</v>
      </c>
      <c r="E155" s="33"/>
      <c r="F155" s="34">
        <f>SUM(F147:F154)</f>
        <v>520</v>
      </c>
      <c r="G155" s="34">
        <f t="shared" ref="G155:J155" si="62">SUM(G147:G154)</f>
        <v>13.95</v>
      </c>
      <c r="H155" s="34">
        <f t="shared" si="62"/>
        <v>13.45</v>
      </c>
      <c r="I155" s="34">
        <f t="shared" si="62"/>
        <v>78.52</v>
      </c>
      <c r="J155" s="34">
        <f t="shared" si="62"/>
        <v>564</v>
      </c>
      <c r="K155" s="52"/>
      <c r="L155" s="34">
        <f t="shared" ref="L155" si="63">SUM(L147:L154)</f>
        <v>0</v>
      </c>
    </row>
    <row r="156" ht="14.4" spans="1:12">
      <c r="A156" s="35">
        <f>A147</f>
        <v>2</v>
      </c>
      <c r="B156" s="36">
        <f>B147</f>
        <v>3</v>
      </c>
      <c r="C156" s="37" t="s">
        <v>39</v>
      </c>
      <c r="D156" s="28" t="s">
        <v>40</v>
      </c>
      <c r="E156" s="26"/>
      <c r="F156" s="27"/>
      <c r="G156" s="27"/>
      <c r="H156" s="27"/>
      <c r="I156" s="27"/>
      <c r="J156" s="27"/>
      <c r="K156" s="51"/>
      <c r="L156" s="27"/>
    </row>
    <row r="157" ht="14.4" spans="1:12">
      <c r="A157" s="22"/>
      <c r="B157" s="23"/>
      <c r="C157" s="24"/>
      <c r="D157" s="28" t="s">
        <v>41</v>
      </c>
      <c r="E157" s="26" t="s">
        <v>79</v>
      </c>
      <c r="F157" s="27">
        <v>200</v>
      </c>
      <c r="G157" s="27">
        <v>7.46</v>
      </c>
      <c r="H157" s="27">
        <v>3.5</v>
      </c>
      <c r="I157" s="27">
        <v>8.94</v>
      </c>
      <c r="J157" s="27">
        <v>100</v>
      </c>
      <c r="K157" s="51" t="s">
        <v>35</v>
      </c>
      <c r="L157" s="27"/>
    </row>
    <row r="158" ht="14.4" spans="1:12">
      <c r="A158" s="22"/>
      <c r="B158" s="23"/>
      <c r="C158" s="24"/>
      <c r="D158" s="28" t="s">
        <v>43</v>
      </c>
      <c r="E158" s="26" t="s">
        <v>80</v>
      </c>
      <c r="F158" s="27">
        <v>220</v>
      </c>
      <c r="G158" s="27">
        <v>16.78</v>
      </c>
      <c r="H158" s="27">
        <v>15.36</v>
      </c>
      <c r="I158" s="27">
        <v>35.02</v>
      </c>
      <c r="J158" s="27">
        <v>395</v>
      </c>
      <c r="K158" s="51" t="s">
        <v>35</v>
      </c>
      <c r="L158" s="27"/>
    </row>
    <row r="159" ht="14.4" spans="1:12">
      <c r="A159" s="22"/>
      <c r="B159" s="23"/>
      <c r="C159" s="24"/>
      <c r="D159" s="28" t="s">
        <v>45</v>
      </c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46</v>
      </c>
      <c r="E160" s="26" t="s">
        <v>47</v>
      </c>
      <c r="F160" s="27">
        <v>200</v>
      </c>
      <c r="G160" s="27">
        <v>0.26</v>
      </c>
      <c r="H160" s="27">
        <v>0.03</v>
      </c>
      <c r="I160" s="27">
        <v>15.25</v>
      </c>
      <c r="J160" s="27">
        <v>64</v>
      </c>
      <c r="K160" s="51">
        <v>686</v>
      </c>
      <c r="L160" s="27"/>
    </row>
    <row r="161" ht="14.4" spans="1:12">
      <c r="A161" s="22"/>
      <c r="B161" s="23"/>
      <c r="C161" s="24"/>
      <c r="D161" s="28" t="s">
        <v>48</v>
      </c>
      <c r="E161" s="26" t="s">
        <v>49</v>
      </c>
      <c r="F161" s="27">
        <v>50</v>
      </c>
      <c r="G161" s="27">
        <v>4</v>
      </c>
      <c r="H161" s="27">
        <v>0.5</v>
      </c>
      <c r="I161" s="27">
        <v>25</v>
      </c>
      <c r="J161" s="27">
        <v>120</v>
      </c>
      <c r="K161" s="51"/>
      <c r="L161" s="27"/>
    </row>
    <row r="162" ht="14.4" spans="1:12">
      <c r="A162" s="22"/>
      <c r="B162" s="23"/>
      <c r="C162" s="24"/>
      <c r="D162" s="28" t="s">
        <v>50</v>
      </c>
      <c r="E162" s="26" t="s">
        <v>51</v>
      </c>
      <c r="F162" s="27">
        <v>30</v>
      </c>
      <c r="G162" s="27">
        <v>2.4</v>
      </c>
      <c r="H162" s="27">
        <v>0.3</v>
      </c>
      <c r="I162" s="27">
        <v>13.5</v>
      </c>
      <c r="J162" s="27">
        <v>66</v>
      </c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38</v>
      </c>
      <c r="E165" s="33"/>
      <c r="F165" s="34">
        <f>SUM(F156:F164)</f>
        <v>700</v>
      </c>
      <c r="G165" s="34">
        <f t="shared" ref="G165:J165" si="64">SUM(G156:G164)</f>
        <v>30.9</v>
      </c>
      <c r="H165" s="34">
        <f t="shared" si="64"/>
        <v>19.69</v>
      </c>
      <c r="I165" s="34">
        <f t="shared" si="64"/>
        <v>97.71</v>
      </c>
      <c r="J165" s="34">
        <f t="shared" si="64"/>
        <v>745</v>
      </c>
      <c r="K165" s="52"/>
      <c r="L165" s="34">
        <f t="shared" ref="L165" si="65">SUM(L156:L164)</f>
        <v>0</v>
      </c>
    </row>
    <row r="166" ht="13.95" spans="1:12">
      <c r="A166" s="38">
        <f>A147</f>
        <v>2</v>
      </c>
      <c r="B166" s="39">
        <f>B147</f>
        <v>3</v>
      </c>
      <c r="C166" s="40" t="s">
        <v>52</v>
      </c>
      <c r="D166" s="41"/>
      <c r="E166" s="42"/>
      <c r="F166" s="43">
        <f>F155+F165</f>
        <v>1220</v>
      </c>
      <c r="G166" s="43">
        <f t="shared" ref="G166" si="66">G155+G165</f>
        <v>44.85</v>
      </c>
      <c r="H166" s="43">
        <f t="shared" ref="H166" si="67">H155+H165</f>
        <v>33.14</v>
      </c>
      <c r="I166" s="43">
        <f t="shared" ref="I166" si="68">I155+I165</f>
        <v>176.23</v>
      </c>
      <c r="J166" s="43">
        <f t="shared" ref="J166:L166" si="69">J155+J165</f>
        <v>1309</v>
      </c>
      <c r="K166" s="43"/>
      <c r="L166" s="43">
        <f t="shared" si="69"/>
        <v>0</v>
      </c>
    </row>
    <row r="167" ht="14.4" spans="1:12">
      <c r="A167" s="16">
        <v>2</v>
      </c>
      <c r="B167" s="17">
        <v>4</v>
      </c>
      <c r="C167" s="18" t="s">
        <v>26</v>
      </c>
      <c r="D167" s="19" t="s">
        <v>27</v>
      </c>
      <c r="E167" s="20" t="s">
        <v>81</v>
      </c>
      <c r="F167" s="21">
        <v>90</v>
      </c>
      <c r="G167" s="21">
        <v>9.06</v>
      </c>
      <c r="H167" s="21">
        <v>10.74</v>
      </c>
      <c r="I167" s="21">
        <v>9.35</v>
      </c>
      <c r="J167" s="21">
        <v>173</v>
      </c>
      <c r="K167" s="50">
        <v>103</v>
      </c>
      <c r="L167" s="21"/>
    </row>
    <row r="168" ht="14.4" spans="1:12">
      <c r="A168" s="22"/>
      <c r="B168" s="23"/>
      <c r="C168" s="24"/>
      <c r="D168" s="25" t="s">
        <v>27</v>
      </c>
      <c r="E168" s="26" t="s">
        <v>82</v>
      </c>
      <c r="F168" s="27">
        <v>180</v>
      </c>
      <c r="G168" s="27">
        <v>5.55</v>
      </c>
      <c r="H168" s="27">
        <v>6.01</v>
      </c>
      <c r="I168" s="27">
        <v>25.01</v>
      </c>
      <c r="J168" s="27">
        <v>176</v>
      </c>
      <c r="K168" s="51">
        <v>510</v>
      </c>
      <c r="L168" s="27"/>
    </row>
    <row r="169" ht="14.4" spans="1:12">
      <c r="A169" s="22"/>
      <c r="B169" s="23"/>
      <c r="C169" s="24"/>
      <c r="D169" s="28" t="s">
        <v>31</v>
      </c>
      <c r="E169" s="26" t="s">
        <v>57</v>
      </c>
      <c r="F169" s="27">
        <v>200</v>
      </c>
      <c r="G169" s="27">
        <v>0.07</v>
      </c>
      <c r="H169" s="27">
        <v>0.02</v>
      </c>
      <c r="I169" s="27">
        <v>24.44</v>
      </c>
      <c r="J169" s="27">
        <v>100</v>
      </c>
      <c r="K169" s="51" t="s">
        <v>35</v>
      </c>
      <c r="L169" s="27"/>
    </row>
    <row r="170" ht="14.4" spans="1:12">
      <c r="A170" s="22"/>
      <c r="B170" s="23"/>
      <c r="C170" s="24"/>
      <c r="D170" s="28" t="s">
        <v>33</v>
      </c>
      <c r="E170" s="26" t="s">
        <v>49</v>
      </c>
      <c r="F170" s="27">
        <v>30</v>
      </c>
      <c r="G170" s="27">
        <v>2.4</v>
      </c>
      <c r="H170" s="27">
        <v>0.3</v>
      </c>
      <c r="I170" s="27">
        <v>15</v>
      </c>
      <c r="J170" s="27">
        <v>72</v>
      </c>
      <c r="K170" s="51"/>
      <c r="L170" s="27"/>
    </row>
    <row r="171" ht="14.4" spans="1:12">
      <c r="A171" s="22"/>
      <c r="B171" s="23"/>
      <c r="C171" s="24"/>
      <c r="D171" s="28" t="s">
        <v>36</v>
      </c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38</v>
      </c>
      <c r="E175" s="33"/>
      <c r="F175" s="34">
        <f>SUM(F167:F174)</f>
        <v>500</v>
      </c>
      <c r="G175" s="34">
        <f t="shared" ref="G175:J175" si="70">SUM(G167:G174)</f>
        <v>17.08</v>
      </c>
      <c r="H175" s="34">
        <f t="shared" si="70"/>
        <v>17.07</v>
      </c>
      <c r="I175" s="34">
        <f t="shared" si="70"/>
        <v>73.8</v>
      </c>
      <c r="J175" s="34">
        <f t="shared" si="70"/>
        <v>521</v>
      </c>
      <c r="K175" s="52"/>
      <c r="L175" s="34">
        <f t="shared" ref="L175" si="71">SUM(L167:L174)</f>
        <v>0</v>
      </c>
    </row>
    <row r="176" ht="14.4" spans="1:12">
      <c r="A176" s="35">
        <f>A167</f>
        <v>2</v>
      </c>
      <c r="B176" s="36">
        <f>B167</f>
        <v>4</v>
      </c>
      <c r="C176" s="37" t="s">
        <v>39</v>
      </c>
      <c r="D176" s="28" t="s">
        <v>40</v>
      </c>
      <c r="E176" s="26"/>
      <c r="F176" s="27"/>
      <c r="G176" s="27"/>
      <c r="H176" s="27"/>
      <c r="I176" s="27"/>
      <c r="J176" s="27"/>
      <c r="K176" s="51"/>
      <c r="L176" s="27"/>
    </row>
    <row r="177" ht="14.4" spans="1:12">
      <c r="A177" s="22"/>
      <c r="B177" s="23"/>
      <c r="C177" s="24"/>
      <c r="D177" s="28" t="s">
        <v>41</v>
      </c>
      <c r="E177" s="26" t="s">
        <v>83</v>
      </c>
      <c r="F177" s="27">
        <v>200</v>
      </c>
      <c r="G177" s="27">
        <v>1.74</v>
      </c>
      <c r="H177" s="27">
        <v>3.94</v>
      </c>
      <c r="I177" s="27">
        <v>16.2</v>
      </c>
      <c r="J177" s="27">
        <v>76</v>
      </c>
      <c r="K177" s="51">
        <v>124</v>
      </c>
      <c r="L177" s="27"/>
    </row>
    <row r="178" ht="14.4" spans="1:12">
      <c r="A178" s="22"/>
      <c r="B178" s="23"/>
      <c r="C178" s="24"/>
      <c r="D178" s="28" t="s">
        <v>43</v>
      </c>
      <c r="E178" s="26" t="s">
        <v>81</v>
      </c>
      <c r="F178" s="27">
        <v>90</v>
      </c>
      <c r="G178" s="27">
        <v>9.06</v>
      </c>
      <c r="H178" s="27">
        <v>10.74</v>
      </c>
      <c r="I178" s="27">
        <v>9.35</v>
      </c>
      <c r="J178" s="27">
        <v>173</v>
      </c>
      <c r="K178" s="51">
        <v>103</v>
      </c>
      <c r="L178" s="27"/>
    </row>
    <row r="179" ht="14.4" spans="1:12">
      <c r="A179" s="22"/>
      <c r="B179" s="23"/>
      <c r="C179" s="24"/>
      <c r="D179" s="28" t="s">
        <v>45</v>
      </c>
      <c r="E179" s="26" t="s">
        <v>82</v>
      </c>
      <c r="F179" s="27">
        <v>180</v>
      </c>
      <c r="G179" s="27">
        <v>5.55</v>
      </c>
      <c r="H179" s="27">
        <v>6.01</v>
      </c>
      <c r="I179" s="27">
        <v>25.01</v>
      </c>
      <c r="J179" s="27">
        <v>176</v>
      </c>
      <c r="K179" s="51">
        <v>510</v>
      </c>
      <c r="L179" s="27"/>
    </row>
    <row r="180" ht="14.4" spans="1:12">
      <c r="A180" s="22"/>
      <c r="B180" s="23"/>
      <c r="C180" s="24"/>
      <c r="D180" s="28" t="s">
        <v>46</v>
      </c>
      <c r="E180" s="26" t="s">
        <v>57</v>
      </c>
      <c r="F180" s="27">
        <v>200</v>
      </c>
      <c r="G180" s="27">
        <v>0.07</v>
      </c>
      <c r="H180" s="27">
        <v>0.02</v>
      </c>
      <c r="I180" s="27">
        <v>24.44</v>
      </c>
      <c r="J180" s="27">
        <v>100</v>
      </c>
      <c r="K180" s="51" t="s">
        <v>35</v>
      </c>
      <c r="L180" s="27"/>
    </row>
    <row r="181" ht="14.4" spans="1:12">
      <c r="A181" s="22"/>
      <c r="B181" s="23"/>
      <c r="C181" s="24"/>
      <c r="D181" s="28" t="s">
        <v>48</v>
      </c>
      <c r="E181" s="26" t="s">
        <v>49</v>
      </c>
      <c r="F181" s="27">
        <v>50</v>
      </c>
      <c r="G181" s="27">
        <v>4</v>
      </c>
      <c r="H181" s="27">
        <v>0.5</v>
      </c>
      <c r="I181" s="27">
        <v>25</v>
      </c>
      <c r="J181" s="27">
        <v>120</v>
      </c>
      <c r="K181" s="51"/>
      <c r="L181" s="27"/>
    </row>
    <row r="182" ht="14.4" spans="1:12">
      <c r="A182" s="22"/>
      <c r="B182" s="23"/>
      <c r="C182" s="24"/>
      <c r="D182" s="28" t="s">
        <v>50</v>
      </c>
      <c r="E182" s="26" t="s">
        <v>51</v>
      </c>
      <c r="F182" s="27">
        <v>30</v>
      </c>
      <c r="G182" s="27">
        <v>2.4</v>
      </c>
      <c r="H182" s="27">
        <v>0.3</v>
      </c>
      <c r="I182" s="27">
        <v>13.5</v>
      </c>
      <c r="J182" s="27">
        <v>66</v>
      </c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4.4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1"/>
      <c r="L184" s="27"/>
    </row>
    <row r="185" ht="14.4" spans="1:12">
      <c r="A185" s="29"/>
      <c r="B185" s="30"/>
      <c r="C185" s="31"/>
      <c r="D185" s="32" t="s">
        <v>38</v>
      </c>
      <c r="E185" s="33"/>
      <c r="F185" s="34">
        <f>SUM(F176:F184)</f>
        <v>750</v>
      </c>
      <c r="G185" s="34">
        <f t="shared" ref="G185:J185" si="72">SUM(G176:G184)</f>
        <v>22.82</v>
      </c>
      <c r="H185" s="34">
        <f t="shared" si="72"/>
        <v>21.51</v>
      </c>
      <c r="I185" s="34">
        <f t="shared" si="72"/>
        <v>113.5</v>
      </c>
      <c r="J185" s="34">
        <f t="shared" si="72"/>
        <v>711</v>
      </c>
      <c r="K185" s="52"/>
      <c r="L185" s="34">
        <f t="shared" ref="L185" si="73">SUM(L176:L184)</f>
        <v>0</v>
      </c>
    </row>
    <row r="186" ht="13.95" spans="1:12">
      <c r="A186" s="38">
        <f>A167</f>
        <v>2</v>
      </c>
      <c r="B186" s="39">
        <f>B167</f>
        <v>4</v>
      </c>
      <c r="C186" s="40" t="s">
        <v>52</v>
      </c>
      <c r="D186" s="41"/>
      <c r="E186" s="42"/>
      <c r="F186" s="43">
        <f>F175+F185</f>
        <v>1250</v>
      </c>
      <c r="G186" s="43">
        <f t="shared" ref="G186" si="74">G175+G185</f>
        <v>39.9</v>
      </c>
      <c r="H186" s="43">
        <f t="shared" ref="H186" si="75">H175+H185</f>
        <v>38.58</v>
      </c>
      <c r="I186" s="43">
        <f t="shared" ref="I186" si="76">I175+I185</f>
        <v>187.3</v>
      </c>
      <c r="J186" s="43">
        <f t="shared" ref="J186:L186" si="77">J175+J185</f>
        <v>1232</v>
      </c>
      <c r="K186" s="43"/>
      <c r="L186" s="43">
        <f t="shared" si="77"/>
        <v>0</v>
      </c>
    </row>
    <row r="187" ht="14.4" spans="1:12">
      <c r="A187" s="16">
        <v>2</v>
      </c>
      <c r="B187" s="17">
        <v>5</v>
      </c>
      <c r="C187" s="18" t="s">
        <v>26</v>
      </c>
      <c r="D187" s="19" t="s">
        <v>27</v>
      </c>
      <c r="E187" s="20" t="s">
        <v>84</v>
      </c>
      <c r="F187" s="21">
        <v>200</v>
      </c>
      <c r="G187" s="21">
        <v>18.2</v>
      </c>
      <c r="H187" s="21">
        <v>4.6</v>
      </c>
      <c r="I187" s="21">
        <v>76.3</v>
      </c>
      <c r="J187" s="21">
        <v>390</v>
      </c>
      <c r="K187" s="50" t="s">
        <v>35</v>
      </c>
      <c r="L187" s="21"/>
    </row>
    <row r="188" ht="14.4" spans="1:12">
      <c r="A188" s="22"/>
      <c r="B188" s="23"/>
      <c r="C188" s="24"/>
      <c r="D188" s="25" t="s">
        <v>27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31</v>
      </c>
      <c r="E189" s="26" t="s">
        <v>47</v>
      </c>
      <c r="F189" s="27">
        <v>200</v>
      </c>
      <c r="G189" s="27">
        <v>0.26</v>
      </c>
      <c r="H189" s="27">
        <v>0.03</v>
      </c>
      <c r="I189" s="27">
        <v>15.25</v>
      </c>
      <c r="J189" s="27">
        <v>64</v>
      </c>
      <c r="K189" s="51">
        <v>686</v>
      </c>
      <c r="L189" s="27"/>
    </row>
    <row r="190" ht="14.4" spans="1:12">
      <c r="A190" s="22"/>
      <c r="B190" s="23"/>
      <c r="C190" s="24"/>
      <c r="D190" s="28" t="s">
        <v>33</v>
      </c>
      <c r="E190" s="26" t="s">
        <v>63</v>
      </c>
      <c r="F190" s="27">
        <v>100</v>
      </c>
      <c r="G190" s="27">
        <v>8.8</v>
      </c>
      <c r="H190" s="27">
        <v>2.2</v>
      </c>
      <c r="I190" s="27">
        <v>50.3</v>
      </c>
      <c r="J190" s="27">
        <v>128</v>
      </c>
      <c r="K190" s="51">
        <v>779</v>
      </c>
      <c r="L190" s="27"/>
    </row>
    <row r="191" ht="14.4" spans="1:12">
      <c r="A191" s="22"/>
      <c r="B191" s="23"/>
      <c r="C191" s="24"/>
      <c r="D191" s="28" t="s">
        <v>36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5.75" customHeight="1" spans="1:12">
      <c r="A195" s="29"/>
      <c r="B195" s="30"/>
      <c r="C195" s="31"/>
      <c r="D195" s="32" t="s">
        <v>38</v>
      </c>
      <c r="E195" s="33"/>
      <c r="F195" s="34">
        <f>SUM(F187:F194)</f>
        <v>500</v>
      </c>
      <c r="G195" s="34">
        <f t="shared" ref="G195:J195" si="78">SUM(G187:G194)</f>
        <v>27.26</v>
      </c>
      <c r="H195" s="34">
        <f t="shared" si="78"/>
        <v>6.83</v>
      </c>
      <c r="I195" s="34">
        <f t="shared" si="78"/>
        <v>141.85</v>
      </c>
      <c r="J195" s="34">
        <f t="shared" si="78"/>
        <v>582</v>
      </c>
      <c r="K195" s="52"/>
      <c r="L195" s="34">
        <f t="shared" ref="L195" si="79">SUM(L187:L194)</f>
        <v>0</v>
      </c>
    </row>
    <row r="196" ht="14.4" spans="1:12">
      <c r="A196" s="35">
        <f>A187</f>
        <v>2</v>
      </c>
      <c r="B196" s="36">
        <f>B187</f>
        <v>5</v>
      </c>
      <c r="C196" s="37" t="s">
        <v>39</v>
      </c>
      <c r="D196" s="28" t="s">
        <v>40</v>
      </c>
      <c r="E196" s="26"/>
      <c r="F196" s="27"/>
      <c r="G196" s="27"/>
      <c r="H196" s="27"/>
      <c r="I196" s="27"/>
      <c r="J196" s="27"/>
      <c r="K196" s="51"/>
      <c r="L196" s="27"/>
    </row>
    <row r="197" ht="14.4" spans="1:12">
      <c r="A197" s="22"/>
      <c r="B197" s="23"/>
      <c r="C197" s="24"/>
      <c r="D197" s="28" t="s">
        <v>41</v>
      </c>
      <c r="E197" s="26" t="s">
        <v>42</v>
      </c>
      <c r="F197" s="27">
        <v>200</v>
      </c>
      <c r="G197" s="27">
        <v>2.35</v>
      </c>
      <c r="H197" s="27">
        <v>3.91</v>
      </c>
      <c r="I197" s="27">
        <v>14.2</v>
      </c>
      <c r="J197" s="27">
        <v>103</v>
      </c>
      <c r="K197" s="51">
        <v>148</v>
      </c>
      <c r="L197" s="27"/>
    </row>
    <row r="198" ht="14.4" spans="1:12">
      <c r="A198" s="22"/>
      <c r="B198" s="23"/>
      <c r="C198" s="24"/>
      <c r="D198" s="28" t="s">
        <v>43</v>
      </c>
      <c r="E198" s="26" t="s">
        <v>85</v>
      </c>
      <c r="F198" s="27">
        <v>220</v>
      </c>
      <c r="G198" s="27">
        <v>14.08</v>
      </c>
      <c r="H198" s="27">
        <v>23.32</v>
      </c>
      <c r="I198" s="27">
        <v>27.6</v>
      </c>
      <c r="J198" s="27">
        <v>355</v>
      </c>
      <c r="K198" s="51" t="s">
        <v>35</v>
      </c>
      <c r="L198" s="27"/>
    </row>
    <row r="199" ht="14.4" spans="1:12">
      <c r="A199" s="22"/>
      <c r="B199" s="23"/>
      <c r="C199" s="24"/>
      <c r="D199" s="28" t="s">
        <v>45</v>
      </c>
      <c r="E199" s="26"/>
      <c r="F199" s="27"/>
      <c r="G199" s="27"/>
      <c r="H199" s="27"/>
      <c r="I199" s="27"/>
      <c r="J199" s="27"/>
      <c r="K199" s="51"/>
      <c r="L199" s="27"/>
    </row>
    <row r="200" ht="14.4" spans="1:12">
      <c r="A200" s="22"/>
      <c r="B200" s="23"/>
      <c r="C200" s="24"/>
      <c r="D200" s="28" t="s">
        <v>46</v>
      </c>
      <c r="E200" s="26" t="s">
        <v>32</v>
      </c>
      <c r="F200" s="27">
        <v>200</v>
      </c>
      <c r="G200" s="27">
        <v>0.2</v>
      </c>
      <c r="H200" s="27">
        <v>0.02</v>
      </c>
      <c r="I200" s="27">
        <v>15</v>
      </c>
      <c r="J200" s="27">
        <v>61</v>
      </c>
      <c r="K200" s="51">
        <v>685</v>
      </c>
      <c r="L200" s="27"/>
    </row>
    <row r="201" ht="14.4" spans="1:12">
      <c r="A201" s="22"/>
      <c r="B201" s="23"/>
      <c r="C201" s="24"/>
      <c r="D201" s="28" t="s">
        <v>48</v>
      </c>
      <c r="E201" s="26" t="s">
        <v>49</v>
      </c>
      <c r="F201" s="27">
        <v>50</v>
      </c>
      <c r="G201" s="27">
        <v>4</v>
      </c>
      <c r="H201" s="27">
        <v>0.5</v>
      </c>
      <c r="I201" s="27">
        <v>25</v>
      </c>
      <c r="J201" s="27">
        <v>120</v>
      </c>
      <c r="K201" s="51"/>
      <c r="L201" s="27"/>
    </row>
    <row r="202" ht="14.4" spans="1:12">
      <c r="A202" s="22"/>
      <c r="B202" s="23"/>
      <c r="C202" s="24"/>
      <c r="D202" s="28" t="s">
        <v>50</v>
      </c>
      <c r="E202" s="26" t="s">
        <v>51</v>
      </c>
      <c r="F202" s="27">
        <v>30</v>
      </c>
      <c r="G202" s="27">
        <v>2.4</v>
      </c>
      <c r="H202" s="27">
        <v>0.3</v>
      </c>
      <c r="I202" s="27">
        <v>13.5</v>
      </c>
      <c r="J202" s="27">
        <v>66</v>
      </c>
      <c r="K202" s="51"/>
      <c r="L202" s="27"/>
    </row>
    <row r="203" ht="14.4" spans="1:12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51"/>
      <c r="L203" s="27"/>
    </row>
    <row r="204" ht="14.4" spans="1:12">
      <c r="A204" s="22"/>
      <c r="B204" s="23"/>
      <c r="C204" s="24"/>
      <c r="D204" s="25"/>
      <c r="E204" s="26"/>
      <c r="F204" s="27"/>
      <c r="G204" s="27"/>
      <c r="H204" s="27"/>
      <c r="I204" s="27"/>
      <c r="J204" s="27"/>
      <c r="K204" s="51"/>
      <c r="L204" s="27"/>
    </row>
    <row r="205" ht="14.4" spans="1:12">
      <c r="A205" s="29"/>
      <c r="B205" s="30"/>
      <c r="C205" s="31"/>
      <c r="D205" s="32" t="s">
        <v>38</v>
      </c>
      <c r="E205" s="33"/>
      <c r="F205" s="34">
        <f>SUM(F196:F204)</f>
        <v>700</v>
      </c>
      <c r="G205" s="34">
        <f t="shared" ref="G205:J205" si="80">SUM(G196:G204)</f>
        <v>23.03</v>
      </c>
      <c r="H205" s="34">
        <f t="shared" si="80"/>
        <v>28.05</v>
      </c>
      <c r="I205" s="34">
        <f t="shared" si="80"/>
        <v>95.3</v>
      </c>
      <c r="J205" s="34">
        <f t="shared" si="80"/>
        <v>705</v>
      </c>
      <c r="K205" s="52"/>
      <c r="L205" s="34">
        <f t="shared" ref="L205" si="81">SUM(L196:L204)</f>
        <v>0</v>
      </c>
    </row>
    <row r="206" ht="13.95" spans="1:12">
      <c r="A206" s="38">
        <f>A187</f>
        <v>2</v>
      </c>
      <c r="B206" s="39">
        <f>B187</f>
        <v>5</v>
      </c>
      <c r="C206" s="40" t="s">
        <v>52</v>
      </c>
      <c r="D206" s="41"/>
      <c r="E206" s="42"/>
      <c r="F206" s="43">
        <f>F195+F205</f>
        <v>1200</v>
      </c>
      <c r="G206" s="43">
        <f t="shared" ref="G206" si="82">G195+G205</f>
        <v>50.29</v>
      </c>
      <c r="H206" s="43">
        <f t="shared" ref="H206" si="83">H195+H205</f>
        <v>34.88</v>
      </c>
      <c r="I206" s="43">
        <f t="shared" ref="I206" si="84">I195+I205</f>
        <v>237.15</v>
      </c>
      <c r="J206" s="43">
        <f t="shared" ref="J206:L206" si="85">J195+J205</f>
        <v>1287</v>
      </c>
      <c r="K206" s="43"/>
      <c r="L206" s="43">
        <f t="shared" si="85"/>
        <v>0</v>
      </c>
    </row>
    <row r="207" ht="13.95" spans="1:12">
      <c r="A207" s="54"/>
      <c r="B207" s="55"/>
      <c r="C207" s="56" t="s">
        <v>86</v>
      </c>
      <c r="D207" s="56"/>
      <c r="E207" s="56"/>
      <c r="F207" s="57">
        <f>SUMIF($C:$C,"Итого за день:",F:F)/COUNTIFS($C:$C,"Итого за день:",F:F,"&gt;0")</f>
        <v>1222</v>
      </c>
      <c r="G207" s="57">
        <f>SUMIF($C:$C,"Итого за день:",G:G)/COUNTIFS($C:$C,"Итого за день:",G:G,"&gt;0")</f>
        <v>3511.746</v>
      </c>
      <c r="H207" s="57">
        <f>SUMIF($C:$C,"Итого за день:",H:H)/COUNTIFS($C:$C,"Итого за день:",H:H,"&gt;0")</f>
        <v>34.881</v>
      </c>
      <c r="I207" s="57">
        <f>SUMIF($C:$C,"Итого за день:",I:I)/COUNTIFS($C:$C,"Итого за день:",I:I,"&gt;0")</f>
        <v>204.651</v>
      </c>
      <c r="J207" s="57">
        <f>SUMIF($C:$C,"Итого за день:",J:J)/COUNTIFS($C:$C,"Итого за день:",J:J,"&gt;0")</f>
        <v>1274</v>
      </c>
      <c r="K207" s="57"/>
      <c r="L207" s="57" t="e">
        <f>SUMIF($C:$C,"Итого за день:",L:L)/COUNTIFS($C:$C,"Итого за день:",L:L,"&gt;0")</f>
        <v>#DIV/0!</v>
      </c>
    </row>
  </sheetData>
  <mergeCells count="14">
    <mergeCell ref="C1:E1"/>
    <mergeCell ref="H1:K1"/>
    <mergeCell ref="H2:K2"/>
    <mergeCell ref="C26:D26"/>
    <mergeCell ref="C46:D46"/>
    <mergeCell ref="C66:D66"/>
    <mergeCell ref="C86:D86"/>
    <mergeCell ref="C106:D106"/>
    <mergeCell ref="C126:D126"/>
    <mergeCell ref="C146:D146"/>
    <mergeCell ref="C166:D166"/>
    <mergeCell ref="C186:D186"/>
    <mergeCell ref="C206:D206"/>
    <mergeCell ref="C207:E20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cp:lastPrinted>2024-09-01T09:46:00Z</cp:lastPrinted>
  <dcterms:modified xsi:type="dcterms:W3CDTF">2024-11-06T09:31:39Z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9FC5087999904AE2A00732C4E5618215_12</vt:lpwstr>
  </property>
  <property fmtid="{D5CDD505-2E9C-101B-9397-08002B2CF9AE}" pid="3" name="KSOProductBuildVer">
    <vt:lpwstr>1049-12.2.0.18607</vt:lpwstr>
  </property>
</Properties>
</file>